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AUDITORIA CONTROL INTERNO\AUDITORIAS INTERNAS 2026\VERIFICACION 27001\"/>
    </mc:Choice>
  </mc:AlternateContent>
  <bookViews>
    <workbookView xWindow="0" yWindow="0" windowWidth="23040" windowHeight="9384"/>
  </bookViews>
  <sheets>
    <sheet name="FR.EM.007" sheetId="1" r:id="rId1"/>
    <sheet name="Instructivo" sheetId="2" r:id="rId2"/>
  </sheets>
  <calcPr calcId="152511"/>
</workbook>
</file>

<file path=xl/calcChain.xml><?xml version="1.0" encoding="utf-8"?>
<calcChain xmlns="http://schemas.openxmlformats.org/spreadsheetml/2006/main">
  <c r="L71" i="1" l="1"/>
  <c r="L72" i="1"/>
  <c r="L73" i="1"/>
  <c r="N73" i="1"/>
  <c r="N72" i="1"/>
  <c r="N71" i="1"/>
  <c r="L68" i="1"/>
  <c r="L69" i="1"/>
  <c r="L70" i="1"/>
  <c r="N70" i="1"/>
  <c r="N69" i="1"/>
  <c r="N68" i="1"/>
  <c r="L65" i="1"/>
  <c r="L66" i="1"/>
  <c r="L67" i="1"/>
  <c r="N67" i="1"/>
  <c r="N66" i="1"/>
  <c r="N65" i="1"/>
  <c r="L62" i="1"/>
  <c r="L63" i="1"/>
  <c r="L64" i="1"/>
  <c r="N64" i="1"/>
  <c r="N63" i="1"/>
  <c r="N62" i="1"/>
  <c r="L59" i="1"/>
  <c r="L60" i="1"/>
  <c r="L61" i="1"/>
  <c r="N61" i="1"/>
  <c r="N60" i="1"/>
  <c r="N59" i="1"/>
  <c r="L56" i="1"/>
  <c r="L57" i="1"/>
  <c r="L58" i="1"/>
  <c r="N58" i="1"/>
  <c r="N57" i="1"/>
  <c r="N56" i="1"/>
  <c r="L53" i="1"/>
  <c r="L54" i="1"/>
  <c r="L55" i="1"/>
  <c r="N55" i="1"/>
  <c r="N54" i="1"/>
  <c r="N53" i="1"/>
  <c r="L50" i="1"/>
  <c r="L51" i="1"/>
  <c r="L52" i="1"/>
  <c r="N52" i="1"/>
  <c r="N51" i="1"/>
  <c r="N50" i="1"/>
  <c r="L47" i="1"/>
  <c r="L48" i="1"/>
  <c r="L49" i="1"/>
  <c r="N49" i="1"/>
  <c r="N48" i="1"/>
  <c r="N47" i="1"/>
  <c r="L44" i="1"/>
  <c r="L45" i="1"/>
  <c r="L46" i="1"/>
  <c r="N46" i="1"/>
  <c r="N45" i="1"/>
  <c r="N44" i="1"/>
  <c r="L41" i="1"/>
  <c r="L42" i="1"/>
  <c r="L43" i="1"/>
  <c r="N43" i="1"/>
  <c r="N42" i="1"/>
  <c r="N41" i="1"/>
  <c r="L38" i="1"/>
  <c r="L39" i="1"/>
  <c r="L40" i="1"/>
  <c r="N40" i="1"/>
  <c r="N39" i="1"/>
  <c r="N38" i="1"/>
  <c r="L35" i="1"/>
  <c r="L36" i="1"/>
  <c r="L37" i="1"/>
  <c r="N37" i="1"/>
  <c r="N36" i="1"/>
  <c r="N35" i="1"/>
  <c r="L32" i="1"/>
  <c r="L33" i="1"/>
  <c r="L34" i="1"/>
  <c r="N34" i="1"/>
  <c r="N33" i="1"/>
  <c r="N32" i="1"/>
  <c r="L29" i="1"/>
  <c r="L30" i="1"/>
  <c r="L31" i="1"/>
  <c r="N31" i="1"/>
  <c r="N30" i="1"/>
  <c r="N29" i="1"/>
  <c r="L26" i="1"/>
  <c r="L27" i="1"/>
  <c r="L28" i="1"/>
  <c r="N28" i="1"/>
  <c r="N27" i="1"/>
  <c r="N26" i="1"/>
  <c r="L19" i="1"/>
  <c r="L20" i="1"/>
  <c r="L21" i="1"/>
  <c r="L22" i="1"/>
  <c r="L23" i="1"/>
  <c r="L24" i="1"/>
  <c r="L25" i="1"/>
  <c r="N25" i="1"/>
  <c r="N24" i="1"/>
  <c r="N23" i="1"/>
  <c r="N22" i="1"/>
  <c r="N21" i="1"/>
  <c r="N20" i="1"/>
  <c r="N19" i="1"/>
  <c r="L18" i="1"/>
  <c r="L17" i="1"/>
  <c r="L16" i="1"/>
  <c r="L15" i="1"/>
  <c r="L14" i="1"/>
  <c r="N18" i="1"/>
  <c r="N17" i="1"/>
  <c r="N16" i="1"/>
  <c r="N15" i="1"/>
  <c r="N14" i="1"/>
  <c r="N13" i="1"/>
  <c r="L13" i="1"/>
</calcChain>
</file>

<file path=xl/comments1.xml><?xml version="1.0" encoding="utf-8"?>
<comments xmlns="http://schemas.openxmlformats.org/spreadsheetml/2006/main">
  <authors>
    <author>DORLEY ENRIQUE LEON LOPEZ</author>
  </authors>
  <commentList>
    <comment ref="O12" authorId="0" shapeId="0">
      <text>
        <r>
          <rPr>
            <sz val="9"/>
            <color indexed="81"/>
            <rFont val="Tahoma"/>
            <family val="2"/>
          </rPr>
          <t xml:space="preserve">Mencione cuál es la evidencia que sustentará la ejecución de la acción correctiva.
</t>
        </r>
      </text>
    </comment>
    <comment ref="P12" authorId="0" shapeId="0">
      <text>
        <r>
          <rPr>
            <sz val="9"/>
            <color indexed="81"/>
            <rFont val="Tahoma"/>
            <family val="2"/>
          </rPr>
          <t xml:space="preserve">Cargo o área funcional que responde por la ejecución y efectividad de la acción correctiva.
</t>
        </r>
      </text>
    </comment>
    <comment ref="R12" authorId="0" shapeId="0">
      <text>
        <r>
          <rPr>
            <sz val="9"/>
            <color indexed="81"/>
            <rFont val="Tahoma"/>
            <family val="2"/>
          </rPr>
          <t xml:space="preserve">Posibilidades: cumplida, en ejecución, incumplida.
</t>
        </r>
      </text>
    </comment>
    <comment ref="T12" authorId="0" shapeId="0">
      <text>
        <r>
          <rPr>
            <sz val="9"/>
            <color indexed="81"/>
            <rFont val="Tahoma"/>
            <family val="2"/>
          </rPr>
          <t>Registrar observaciones en caso que halla incumplimiento, inefectividad por recurrencia.</t>
        </r>
      </text>
    </comment>
  </commentList>
</comments>
</file>

<file path=xl/sharedStrings.xml><?xml version="1.0" encoding="utf-8"?>
<sst xmlns="http://schemas.openxmlformats.org/spreadsheetml/2006/main" count="380" uniqueCount="287">
  <si>
    <t/>
  </si>
  <si>
    <t>1 SUSCRIPCIÓN DEL PLAN DE MEJORAMIENTO</t>
  </si>
  <si>
    <t>2 AVANCE ó SEGUIMIENTO DEL PLAN DE MEJORAMIENTO</t>
  </si>
  <si>
    <t>Îtem</t>
  </si>
  <si>
    <t>Aspecto Evaluado o área auditable:</t>
  </si>
  <si>
    <t>Fecha ejecución de la auditoría:</t>
  </si>
  <si>
    <t>Fecha verificación Oficina de Control Interno:</t>
  </si>
  <si>
    <t>DIA/MES/AÑO</t>
  </si>
  <si>
    <t>Fecha suscripción del Plan:</t>
  </si>
  <si>
    <t>Actividades / Descripción</t>
  </si>
  <si>
    <t>Responsable</t>
  </si>
  <si>
    <t>Modalidad de registro</t>
  </si>
  <si>
    <t>Código hallazgo</t>
  </si>
  <si>
    <t>Descripción del hallazgo</t>
  </si>
  <si>
    <t>Causa del hallazgo</t>
  </si>
  <si>
    <t>Acción de mejora</t>
  </si>
  <si>
    <t>Actividades / Unidad de medida</t>
  </si>
  <si>
    <t>Actividades / Fecha de inicio</t>
  </si>
  <si>
    <t>Actividades / Fecha de terminación</t>
  </si>
  <si>
    <t>Actividades / Plazo en semanas</t>
  </si>
  <si>
    <t>Actividades / Avance físico de ejecución
cant unidad de medida</t>
  </si>
  <si>
    <t>Porcentaje de avance (%)</t>
  </si>
  <si>
    <t>Soporte de ejecución</t>
  </si>
  <si>
    <t>Fecha real de finalización</t>
  </si>
  <si>
    <t>Seguimiento por parte de la Oficina de Control Interno</t>
  </si>
  <si>
    <t>Estado</t>
  </si>
  <si>
    <t>Fecha de Seguimiento</t>
  </si>
  <si>
    <t>Observación</t>
  </si>
  <si>
    <r>
      <rPr>
        <b/>
        <sz val="10"/>
        <rFont val="Arial"/>
        <family val="2"/>
      </rPr>
      <t>Responsable:</t>
    </r>
    <r>
      <rPr>
        <sz val="10"/>
        <rFont val="Arial"/>
        <family val="2"/>
      </rPr>
      <t xml:space="preserve"> Indicar la(s) persona(s), cargo y dependencia sobre las cuales recae la responsabilidad de desarrollar o cumplir las acciones propuestas en el Plan de Mejoramiento.</t>
    </r>
  </si>
  <si>
    <r>
      <t xml:space="preserve">Observaciones: </t>
    </r>
    <r>
      <rPr>
        <sz val="10"/>
        <rFont val="Arial"/>
        <family val="2"/>
      </rPr>
      <t xml:space="preserve">Consignar los resultados obtenidos en la verificación posterior efectuada por  la oficina de Control Interno, para verificar la eficacia de las acciones, correctivas preventivas o de mejora en el tiempo que han debido surtirse,  igualmente corresponde a esta oficina verificar que no se repitan las no conformidades o acciones de mejora.    </t>
    </r>
  </si>
  <si>
    <r>
      <t xml:space="preserve">Modalidad de registro: </t>
    </r>
    <r>
      <rPr>
        <sz val="10"/>
        <rFont val="Arial"/>
        <family val="2"/>
      </rPr>
      <t>Escoja si es suscripción o segumiento</t>
    </r>
  </si>
  <si>
    <r>
      <t xml:space="preserve">Código Hallazgo: </t>
    </r>
    <r>
      <rPr>
        <sz val="10"/>
        <rFont val="Arial"/>
        <family val="2"/>
      </rPr>
      <t>Indicar el Número de hallazgo</t>
    </r>
  </si>
  <si>
    <r>
      <t>Descripción del Hallazgo:</t>
    </r>
    <r>
      <rPr>
        <sz val="10"/>
        <rFont val="Arial"/>
        <family val="2"/>
      </rPr>
      <t xml:space="preserve"> Transcribir del informe de auditoria o evaluación la situación evidenciada del hallazgo, no conformidad, riesgo o incumplimiento normativo detectado. </t>
    </r>
  </si>
  <si>
    <r>
      <t xml:space="preserve">Causa raíz: </t>
    </r>
    <r>
      <rPr>
        <sz val="10"/>
        <rFont val="Arial"/>
        <family val="2"/>
      </rPr>
      <t>registre la causa raíz del hallazgo o riesgo identificado. Este análisis debe ser realizado por el responsable del proceso auditado, quien posee el conocimiento más profundo de la operación. Puede utilizar herramientas como los Cinco (5) Porqués u otras metodologías de análisis de causa, que permitan identificar el origen real del problema y orientar acciones correctivas eficaces.</t>
    </r>
    <r>
      <rPr>
        <b/>
        <sz val="10"/>
        <rFont val="Arial"/>
        <family val="2"/>
      </rPr>
      <t xml:space="preserve">
Nota: </t>
    </r>
    <r>
      <rPr>
        <i/>
        <sz val="10"/>
        <rFont val="Arial"/>
        <family val="2"/>
      </rPr>
      <t>el auditor podrá sugerir causas probables durante la auditoría; sin embargo, es el auditado quien debe validar y desarrollar el análisis a profundidad como parte del plan de mejoramiento.</t>
    </r>
  </si>
  <si>
    <r>
      <rPr>
        <b/>
        <sz val="10"/>
        <rFont val="Arial"/>
        <family val="2"/>
      </rPr>
      <t xml:space="preserve">Acción de mejora: </t>
    </r>
    <r>
      <rPr>
        <sz val="10"/>
        <rFont val="Arial"/>
        <family val="2"/>
      </rPr>
      <t>establezca y registre las acciones encaminadas a eliminar, corregir o prevenir la no conformidad, hallazgo, riesgo potencial y/o mejorar un procedimiento, proceso del Sistema de Gestión o desempeño de las actividades.   Cada hallazgo puede requerir una o varias acciones de mejora, según su complejidad y causa raíz. Las acciones deben ser concretas, medibles, con responsables y plazos definidos.</t>
    </r>
  </si>
  <si>
    <r>
      <rPr>
        <b/>
        <sz val="10"/>
        <rFont val="Arial"/>
        <family val="2"/>
      </rPr>
      <t>Actividades / Descripción:</t>
    </r>
    <r>
      <rPr>
        <sz val="10"/>
        <rFont val="Arial"/>
        <family val="2"/>
      </rPr>
      <t xml:space="preserve"> liste las tareas específicas que componen la acción de mejora.</t>
    </r>
  </si>
  <si>
    <r>
      <t>Actividades fecha de inicio:</t>
    </r>
    <r>
      <rPr>
        <sz val="10"/>
        <rFont val="Arial"/>
        <family val="2"/>
      </rPr>
      <t xml:space="preserve"> Se refiere al tiempo concertado o fecha prevista a partir de la cual se iniciará la ejecución o implementación de las acciones y así determinar en la evaluación posterior a su implementación la oportunidad y eficacia de las mismas. Registre la fecha en formato (dd/mm/aaaa). </t>
    </r>
  </si>
  <si>
    <r>
      <rPr>
        <b/>
        <sz val="10"/>
        <rFont val="Arial"/>
        <family val="2"/>
      </rPr>
      <t>Actividades / Unidad de medida:</t>
    </r>
    <r>
      <rPr>
        <sz val="10"/>
        <rFont val="Arial"/>
        <family val="2"/>
      </rPr>
      <t xml:space="preserve"> ingrese la unidad de medida aplicable (ej. informes, capacitaciones, visitas, procesos, etc.).</t>
    </r>
  </si>
  <si>
    <r>
      <rPr>
        <b/>
        <sz val="10"/>
        <rFont val="Arial"/>
        <family val="2"/>
      </rPr>
      <t xml:space="preserve">Actividades / Cantidades: </t>
    </r>
    <r>
      <rPr>
        <sz val="10"/>
        <rFont val="Arial"/>
        <family val="2"/>
      </rPr>
      <t>indique cuántas unidades se deben ejecutar para completar la actividad.</t>
    </r>
  </si>
  <si>
    <r>
      <t xml:space="preserve">Actividades fecha de terminación: </t>
    </r>
    <r>
      <rPr>
        <sz val="10"/>
        <rFont val="Arial"/>
        <family val="2"/>
      </rPr>
      <t>Corresponde a la fecha prevista en que se concluirá la ejecución de las acciones. Registre la fecha en formato (dd/mm/aaaa). La implementación, ejecución y finalización de las acciones de mejora que se establezcan, deberá realizarse en un plazo máximo de doce (12) meses, contados a partir de la formulación del plan de mejoramiento. En caso de requerirse un plazo adicional, este deberá estar debidamente justificado.</t>
    </r>
  </si>
  <si>
    <t>Actividades / Cantidades Unidad de medida</t>
  </si>
  <si>
    <r>
      <t xml:space="preserve">Actividades plazo en semanas: </t>
    </r>
    <r>
      <rPr>
        <sz val="10"/>
        <rFont val="Arial"/>
        <family val="2"/>
      </rPr>
      <t xml:space="preserve"> número de semanas que tomará la ejecución de la actividad</t>
    </r>
  </si>
  <si>
    <r>
      <rPr>
        <b/>
        <sz val="10"/>
        <rFont val="Arial"/>
        <family val="2"/>
      </rPr>
      <t>Actividades / Avance físico de ejecución (cant. unidad de medida):</t>
    </r>
    <r>
      <rPr>
        <sz val="10"/>
        <rFont val="Arial"/>
        <family val="2"/>
      </rPr>
      <t xml:space="preserve"> registre cuántas unidades han sido ejecutadas a la fecha del reporte.</t>
    </r>
  </si>
  <si>
    <r>
      <rPr>
        <b/>
        <sz val="10"/>
        <rFont val="Arial"/>
        <family val="2"/>
      </rPr>
      <t>Porcentaje de avance:</t>
    </r>
    <r>
      <rPr>
        <sz val="10"/>
        <rFont val="Arial"/>
        <family val="2"/>
      </rPr>
      <t xml:space="preserve"> calcule el avance en porcentaje con base en la cantidad ejecutada frente a la cantidad programada.</t>
    </r>
  </si>
  <si>
    <r>
      <rPr>
        <b/>
        <sz val="10"/>
        <rFont val="Arial"/>
        <family val="2"/>
      </rPr>
      <t>Fecha real de finalización:</t>
    </r>
    <r>
      <rPr>
        <sz val="10"/>
        <rFont val="Arial"/>
        <family val="2"/>
      </rPr>
      <t xml:space="preserve"> fecha en que realmente se finalizó la actividad (si ya se ejecutó). Registre la fecha en formato (dd/mm/aaaa). </t>
    </r>
  </si>
  <si>
    <r>
      <t>Fecha de seguimiento:</t>
    </r>
    <r>
      <rPr>
        <sz val="10"/>
        <rFont val="Arial"/>
        <family val="2"/>
      </rPr>
      <t xml:space="preserve"> se refiere al tiempo concertado o fecha prevista a partir de la cual se iniciará la ejecución o implementación de las acciones y así determinar en la evaluación posterior a su implementación la oportunidad y eficacia de las mismas. Registre la fecha en formato (dd/mm/aaaa). </t>
    </r>
  </si>
  <si>
    <t>(ESPACIO PARA SER DILIGENCIADO POR LA UNIDAD AUDITADA)</t>
  </si>
  <si>
    <t>Campos a ser diligenciados por la unidad auditada</t>
  </si>
  <si>
    <t>(SEGUIMIENTO POR PARTE DE  LA OFICINA DE CONTROL INTERNO-OCI)</t>
  </si>
  <si>
    <r>
      <rPr>
        <b/>
        <sz val="10"/>
        <rFont val="Arial"/>
        <family val="2"/>
      </rPr>
      <t xml:space="preserve">Estado: </t>
    </r>
    <r>
      <rPr>
        <sz val="10"/>
        <rFont val="Arial"/>
        <family val="2"/>
      </rPr>
      <t xml:space="preserve"> determinar el estado del hallazgo de acuerdo con la verificación efectuada a la eficacia de las acciones implementadas así:
Abierta: Las acciones aún no han sido implementadas o están en ejecución.
Abierta - Evaluada: La acción ha sido ejecutada en su totalidad, pero tras la evaluación de la OCI, la causa raíz persiste, por lo cual se requiere una nueva acción o ajustar la actual.
Retrasada: Las acciones programadas no se han cumplido dentro del plazo establecido.
Finalizada: La acción fue ejecutada en su totalidad por la unidad auditada y está lista para ser evaluada por la Oficina de Control Interno (OCI).
Cerrada: El hallazgo fue evaluado por la OCI, y se verificó que la acción implementada fue efectiva para eliminar la causa raíz. No requiere más seguimiento.</t>
    </r>
  </si>
  <si>
    <t xml:space="preserve"> PLAN DE MEJORAMIENTO INSTITUCIONAL AUDITORÍA INTERNAS</t>
  </si>
  <si>
    <t>INSTRUCTIVO DILIGENCIAMIENTO PLAN DE MEJORAMIENTO:</t>
  </si>
  <si>
    <t xml:space="preserve">Al revisar la evidencia entregada correspondiente al test normativo elaborado bajo la versión ISO/IEC 27001:2013, se constató que el documento relaciona los controles del Anexo A, su estado, observaciones y recomendaciones. El auditado dejó explícito que la Declaración de Aplicabilidad no ha sido actualizada conforme a la versión vigente ISO/IEC 27001:2022, y que se proyecta su actualización institucional.
Durante la verificación del test normativo, se identificaron anotaciones de mejora y controles no implementados, algunos de los cuales están determinados por normatividad vigente en Colombia, por lo que su cumplimiento no es opcional. </t>
  </si>
  <si>
    <t>Se recomienda que en la actualización proyectada a la NTC ISO/IEC 27001:2022, se tenga en cuenta la incorporación de los ítems de cumplimiento obligatorio definidos por la norma.</t>
  </si>
  <si>
    <t>Actualizacion del test de autodiagnostico Anexo A de la norma ISO 27000:2013 (114 Controles) a ISO 27000:2022 (94 Controles)</t>
  </si>
  <si>
    <t>Actualizar el test de autodiagnostico del  Anexo A de la norma ISO 27001:2022 (94 Controles)</t>
  </si>
  <si>
    <t>Controles autodiagnostico</t>
  </si>
  <si>
    <t>La entidad cuenta con políticas de seguridad de la información formalmente adoptadas mediante la Resolución 5846 del 28 de diciembre de 2021, en la cual se aprueba el Modelo de Seguridad y Privacidad de la Información (MSPI), la Política General de Seguridad y Privacidad de la Información y la Política de Seguridad Digital de CORPAMAG. Se evidenció su socialización interna y se aportaron documentos complementarios como el Manual de Políticas 2025 y una circular institucional sin fecha ni firma.
Sin embargo, la política vigente  fue formulada bajo lineamientos anteriores a la versión ISO/IEC 27001:2022 y no se evidenció documentación técnica que respalde el proceso de actualización anunciado. Este aspecto está regulado por el artículo 2.2.17.4.3, numeral 7, del Decreto 1078 de 2015, modificado por el Decreto 620 de 2020, y actualizado por la Resolución 02277 del 3 de junio de 2025, que establece los lineamientos técnicos vigentes para el Modelo de Seguridad y Privacidad de la Información como habilitador del Gobierno Digital.</t>
  </si>
  <si>
    <t>Avanzar con la actualización integral de las Políticas de Seguridad de la Información conforme a los lineamientos vigentes del Modelo MSPI y la versión ISO/IEC 27001:2022, asegurando su aprobación formal por la alta dirección y su divulgación interna y externa con trazabilidad verificable.</t>
  </si>
  <si>
    <t>Gestionar la formalización y puesta en vigencia del Manual de Políticas de Seguridad y Privacidad de la Información de CORPAMAG 2025, mediante la emisión del acto administrativo de aprobación por parte de la Alta Dirección, asegurando su publicación, divulgación interna y registro de trazabilidad conforme a los lineamientos del Modelo de Seguridad y Privacidad de la Información (MSPI) y la norma ISO/IEC 27001:2022.</t>
  </si>
  <si>
    <t xml:space="preserve">Resolución de adopción </t>
  </si>
  <si>
    <t>Aprobación</t>
  </si>
  <si>
    <t>Resolución</t>
  </si>
  <si>
    <t>Dirección General</t>
  </si>
  <si>
    <t>Publicación</t>
  </si>
  <si>
    <t>Taller / Acta</t>
  </si>
  <si>
    <t>Gurpo TIC / Gestión Humana</t>
  </si>
  <si>
    <t xml:space="preserve">Grupo TIC </t>
  </si>
  <si>
    <t>Grupo TIC - Comité Institucional de Gestión y Desempeño</t>
  </si>
  <si>
    <t>Secretaría General / Gurpo TIC</t>
  </si>
  <si>
    <t>Gurpo TIC / Gestión Humana / Oficina de Comunicaciones</t>
  </si>
  <si>
    <t>Se observó que la entidad mantiene un inventario vigente y estructurado de activos de información, que incluye activos físicos (equipos de cómputo, impresoras, dispositivos de red), activos digitales (aplicativos, bases de datos, sistemas de información), activos documentales (listados de datos, formatos, archivos institucionales) y activos de soporte (infraestructura tecnológica). El inventario presenta clasificación por tipo y nivel de criticidad, asignación de responsables por activo y controles de protección definidos, conforme a lo establecido en el Modelo de Seguridad y Privacidad de la Información (MSPI).
La entidad señala que los responsables pueden variar debido a la movilidad de cargos, lo cual requiere mecanismos de actualización periódica para garantizar la trazabilidad y la vigencia de las asignaciones.</t>
  </si>
  <si>
    <t>Se sugiere establecer mecanismos formales de actualización periódica del inventario de activos de información, que permitan mantener la trazabilidad de los responsables asignados ante cambios en la planta de personal, garantizando la vigencia de las asignaciones conforme a los lineamientos del Modelo MSPI.</t>
  </si>
  <si>
    <t>Se debe implementar un procedimiento formal para actualizar periódicamente el inventario de activos de información, siguiendo el MSPI. Este procedimiento debe incluirá: Frecuencias de revisión definidas, Responsables del proceso claramente asignados, Flujos de aprobación establecidos y Mecanismos de evidencia documentados. Esto con el Objetivo: Mantener la trazabilidad, vigencia de responsables, integridad y confiabilidad del inventario institucional.</t>
  </si>
  <si>
    <t>Revisar los lineamientos del Modelo MSPI y de la ISO/IEC 27001:2022 relacionados con la gestión y actualización de activos de información</t>
  </si>
  <si>
    <t>Documento analizado</t>
  </si>
  <si>
    <t>Diseñar y documentar el Procedimiento de Actualización del Inventario de Activos de Información, incluyendo frecuencia, roles, flujos de aprobación y mecanismos de evidencia</t>
  </si>
  <si>
    <t>Procedimiento elaborado</t>
  </si>
  <si>
    <t>Gurpo TIC / Secretaría General</t>
  </si>
  <si>
    <t>Validar y aprobar el procedimiento por parte de Sistema de Gestión de la Calidad</t>
  </si>
  <si>
    <t>Acto administrativo / Circular</t>
  </si>
  <si>
    <t>Implementar una herramienta o formato de control de cambios (bitácora digital o formulario) que registre responsables, fechas y modificaciones del inventario</t>
  </si>
  <si>
    <t>Formato implementado</t>
  </si>
  <si>
    <t>Gurpo TIC</t>
  </si>
  <si>
    <t>Ejecutar la primera actualización general del inventario de activos, verificando la asignación vigente de responsables y la trazabilidad de los cambios</t>
  </si>
  <si>
    <t>Inventario actualizado</t>
  </si>
  <si>
    <t xml:space="preserve">Gurpo TIC </t>
  </si>
  <si>
    <t>Programar y realizar revisiones semestrales del inventario para mantener su vigencia</t>
  </si>
  <si>
    <t>Reporte semestral</t>
  </si>
  <si>
    <t>Gurpo TIC / Control Interno</t>
  </si>
  <si>
    <t>Socializar el procedimiento y las responsabilidades con todos los jefes de proceso y custodios de activos de información</t>
  </si>
  <si>
    <t>Registro de asistencia / Acta</t>
  </si>
  <si>
    <t>Gurpo TIC / Gestión de Calidad</t>
  </si>
  <si>
    <t>Gurpo TIC / Secretaría General / Gestión de Calidad</t>
  </si>
  <si>
    <t>Gurpo TIC / Responsables de Procesos</t>
  </si>
  <si>
    <t>Gurpo TIC / Gestión Humana / Gestión de Calidad</t>
  </si>
  <si>
    <t>Se evidenció que la entidad cuenta con el Manual de Políticas de Seguridad y Privacidad de la Información CORPAMAG 2025, en el cual se definen lineamientos generales para el uso de técnicas criptográficas en la protección de información sensible, en concordancia con el modelo de gestión de seguridad de la información.
En la respuesta entregada, se indicó que los servicios de correo electrónico corporativo en Microsoft 365 emplean cifrado en tránsito y en reposo, y que la base de datos Oracle utilizada por el proveedor implementa mecanismos nativos de cifrado para la protección de la información.
Sin embargo, no se presentaron evidencias que respalden el uso de criptografía en archivos, comunicaciones, dispositivos o respaldos, conforme a lo definido en la política institucional y a los controles exigibles por la Ley 1581 de 2012, el Modelo de Seguridad y Privacidad de la Información (MSPI) y los lineamientos técnicos actualizados por la Resolución 02277 de 2025.
Adicionalmente, no se indica si todas las bases de datos utilizadas por la entidad corresponden a tecnología Oracle, por lo que en caso de existir otras plataformas, estas podrían no cumplir con los mecanismos de cifrado declarados, afectando la trazabilidad y cobertura del control.</t>
  </si>
  <si>
    <t>Realizar y dejar documentada una revisión técnica que permita determinar si las medidas de protección de información sensible mediante técnicas criptográficas, declaradas por la entidad, se ajustan a la normatividad vigente, así como verificar si se está cumpliendo con lo definido en el Manual de Políticas de Seguridad y Privacidad de la Información CORPAMAG 2025.</t>
  </si>
  <si>
    <t>Realizar una revisión técnica y normativa de los mecanismos criptográficos implementados, identificar las brechas frente a lo definido en el Manual de Políticas de Seguridad y Privacidad de la Información CORPAMAG 2025</t>
  </si>
  <si>
    <t>Realizar una revisión técnica y normativa de los mecanismos criptográficos implementados, conforme a la Ley 1581 de 2012, el MSPI y la Resolución 02277 de 2025</t>
  </si>
  <si>
    <t>Informe técnico</t>
  </si>
  <si>
    <t>Identificar y documentar brechas entre las medidas de cifrado actuales y lo definido en el Manual de Políticas de Seguridad y Privacidad de la Información CORPAMAG 2025</t>
  </si>
  <si>
    <t>Informe de brechas</t>
  </si>
  <si>
    <t>Formular e implementar un plan de fortalecimiento de los controles criptográficos, incluyendo ajustes o nuevas medidas en sistemas, respaldos y comunicaciones</t>
  </si>
  <si>
    <t>Plan de acción implementado</t>
  </si>
  <si>
    <t>Elaborar el proyecto de resolución para la adopción del Manual de Políticas de Seguridad y Privacidad de la Información 2025</t>
  </si>
  <si>
    <t>Presentar el proyecto a la Alta Dirección (Comité Institucional de Gestión y Desempeño) para su revisión y aprobación formal</t>
  </si>
  <si>
    <t>Emitir la Resolución de adopción del Manual actualizado.</t>
  </si>
  <si>
    <t>Publicar la resolución y el manual en la página web institucional e intranet</t>
  </si>
  <si>
    <t>Realizar socialización interna con funcionarios y contratistas, dejando evidencia de asistencia o actas</t>
  </si>
  <si>
    <t xml:space="preserve">Se verificó que la entidad cuenta con servicios de vigilancia y control de acceso físico conforme al contrato MC 004-2025, incluyendo circuito cerrado de televisión, control biométrico y custodia del cuarto de servidores bajo llave. Estas medidas permiten mitigar riesgos de accesos no autorizados, daños o interferencias sobre los activos tecnológicos críticos.
Sin embargo, se observó que el centro de cableado no cuenta con medidas de seguridad física equivalentes, y que tanto este espacio como el cuarto de servidores presentan niveles de humedad que podrían afectar la infraestructura tecnológica. </t>
  </si>
  <si>
    <t>Implementar controles físicos para el centro de cableado, equivalentes a los aplicados en el cuarto de servidores, y gestionar la reparación de las humedades detectadas en ambos espacios. 
Estas acciones deben ejecutarse conforme a los lineamientos del Modelo de Seguridad y Privacidad de la Información del Gobierno Digital, garantizando la protección de los activos tecnológicos frente a accesos no autorizados, daños o interferencias.</t>
  </si>
  <si>
    <t>Implementar controles físicos equivalentes en el centro de cableado y realizar las adecuaciones necesarias para eliminar las humedades en este espacio y en el cuarto de servidores, garantizando la protección de los activos tecnológicos conforme al Modelo de Seguridad y Privacidad de la Información del Gobierno Digital.</t>
  </si>
  <si>
    <t>Realizar una inspección técnica de las condiciones físicas y de humedad en el centro de cableado y el cuarto de servidores</t>
  </si>
  <si>
    <t>Implementar medidas de seguridad física en el centro de cableado (cerradura, control de acceso, señalización y monitoreo)</t>
  </si>
  <si>
    <t>Controles instalados</t>
  </si>
  <si>
    <t>Ejecutar reparaciones y adecuaciones para eliminar humedades y proteger la infraestructura tecnológica</t>
  </si>
  <si>
    <t>Intervención realizada</t>
  </si>
  <si>
    <t>Gurpo TIC / Infraestructura</t>
  </si>
  <si>
    <t>La entidad cuenta con un Plan de Mantenimiento Preventivo 2025 formalmente establecido, respaldado por el Contrato CD 200 de 2025, que contempla mantenimiento preventivo y correctivo de equipos tecnológicos. Se verificó su ejecución mediante los formatos FR.GT.003 y Solicitud de soporte TIC.
En cuanto a respaldos, se evidenció que la información se almacena en la Nube Privada de CORPAMAG (Synology Drive) y se realiza copia nocturna automatizada a Dropbox, conforme a la configuración validada en Cloud Sync. Esta evidencia permite confirmar la existencia de controles periódicos de respaldo y mantenimiento, aunque no se aportaron bitácoras de cambios ni pruebas de restauración documentadas.</t>
  </si>
  <si>
    <t>Complementar los controles existentes mediante la documentación formal de las bitácoras de cambios en configuraciones, software e infraestructura tecnológica,  Asimismo, se sugiere ejecutar y registrar pruebas periódicas de restauración de respaldos, conforme a los lineamientos del Modelo de Seguridad y Privacidad de la Información del Gobierno Digital</t>
  </si>
  <si>
    <t>Documentar formalmente las bitácoras de cambios y configuraciones de los sistemas tecnológicos, y realizar pruebas periódicas de restauración de respaldos, garantizando la trazabilidad y disponibilidad de la información conforme al Modelo de Seguridad y Privacidad de la Información del Gobierno Digital.</t>
  </si>
  <si>
    <t>Diseñar y formalizar el formato de bitácora de cambios para registrar ajustes en configuraciones, software e infraestructura tecnológica</t>
  </si>
  <si>
    <t>Formato aprobado</t>
  </si>
  <si>
    <t>Implementar el registro continuo de cambios y mantenimientos en la bitácora institucional</t>
  </si>
  <si>
    <t>Registro actualizado</t>
  </si>
  <si>
    <t>Ejecutar y documentar pruebas semestrales de restauración de respaldos, verificando la integridad de la información almacenada en la nube</t>
  </si>
  <si>
    <t>Reporte de pruebas</t>
  </si>
  <si>
    <t xml:space="preserve">Se comprobó  que la entidad incluye medidas de seguridad de la información en los contratos suscritos con proveedores que acceden, procesan o almacenan información institucional. En el contrato 053 de 2025 con la empresa XENCO S.A se evidencian cláusulas específicas sobre:
- Confidencialidad de la información institucional (Cláusulas 14 y 33)
- Restricciones de acceso a datos y sistemas (Cláusulas 30 y 31)
- Obligaciones de protección de datos personales conforme a la Ley 1581 de 2012 y el Decreto 1377 de 2013 (Cláusula 32)
- Propiedad exclusiva de la información por parte de CORPAMAG, con derecho a copias de seguridad diarias y auditoría de cumplimiento
- Compromiso de no divulgación ni uso indebido de la información institucional por parte del proveedor
Estas cláusulas permiten validar el cumplimiento de los controles exigibles por el Modelo de Seguridad y Privacidad de la Información (MSPI) y la Resolución 02277 de 2025.
No se recibió evidencia de evaluación de proveedores.
</t>
  </si>
  <si>
    <t>Documentar la evaluación técnica y de riesgos de los proveedores que acceden, procesan o almacenan información institucional, incluyendo criterios de cumplimiento en seguridad de la información, trazabilidad contractual y verificación de controles. Esta evaluación debe alinearse con los controles A.5.19 y A.5.20 de la NTC ISO/IEC 27001:2022 y los lineamientos del MSPI versión 5, actualizados por la Resolución 02277 de 2025.</t>
  </si>
  <si>
    <t>Diseñar y aplicar un procedimiento formal para la evaluación técnica y de riesgos de los proveedores que acceden o procesan información institucional, incorporando criterios de cumplimiento en seguridad de la información, trazabilidad contractual y verificación de controles, conforme a los lineamientos del MSPI y los controles A.5.19 y A.5.20 de la norma ISO/IEC 27001:2022.</t>
  </si>
  <si>
    <t>Diseñar y documentar el procedimiento de evaluación técnica y de riesgos de proveedores con criterios de seguridad de la información</t>
  </si>
  <si>
    <t>Procedimiento aprobado</t>
  </si>
  <si>
    <t>Elaborar el formato de evaluación de proveedores con indicadores de cumplimiento, trazabilidad contractual y control de riesgos</t>
  </si>
  <si>
    <t>Ejecutar la evaluación inicial de los proveedores vigentes, documentando resultados y evidencias de cumplimiento</t>
  </si>
  <si>
    <t>Evaluaciones realizadas</t>
  </si>
  <si>
    <t>Gurpo TIC / Oficina de Contratación</t>
  </si>
  <si>
    <t>Se evidenció que la entidad cuenta con el procedimiento PR.GT.004 Gestión de la Seguridad de la Información, el formato institucional “16 - Registro de Incidentes de Seguridad de la Información” y documentación técnica del incidente ocurrido en 2024, lo cual permite validar la aplicación de controles relacionados con la preparación, respuesta y registro de incidentes.
El procedimiento contempla las fases de identificación, reporte, análisis y respuesta, incluyendo la asignación de responsabilidades y los mecanismos de seguimiento de los eventos reportados. Esta práctica se encuentra alineada con los controles A.5.25, A.5.26 y A.5.27 de la NTC ISO/IEC 27001:2022, el Modelo de Seguridad y Privacidad de la Información (MSPI) y los lineamientos del Gobierno Digital establecidos en el Decreto 620 de 2020.</t>
  </si>
  <si>
    <t xml:space="preserve">Revisar el procedimiento PR.GT.004 Gestión de la Seguridad de la Información para verificar su alineación con la normatividad vigente en Colombia, incluyendo el Decreto 620 de 2020 y la Resolución 02277 de 2025, con el fin de asegurar su actualización frente a nuevos escenarios de riesgo y exigencias técnicas del Gobierno Digital.
</t>
  </si>
  <si>
    <t>Actualizar el procedimiento PR.GT.004 Gestión de la Seguridad de la Información para garantizar su alineación con la normatividad vigente (Decreto 620 de 2020 y Resolución 02277 de 2025), el Modelo de Seguridad y Privacidad de la Información (MSPI) y los controles A.5.25, A.5.26 y A.5.27 de la ISO/IEC 27001:2022, asegurando su aplicación frente a nuevos escenarios de riesgo.</t>
  </si>
  <si>
    <t>Realizar una revisión técnica y normativa del procedimiento PR.GT.004 frente a los lineamientos del Decreto 620 de 2020, la Resolución 02277 de 2025 y la norma ISO/IEC 27001:2022</t>
  </si>
  <si>
    <t>Actualizar el procedimiento PR.GT.004, incorporando ajustes sobre nuevas exigencias técnicas y escenarios de riesgo definidos en el MSPI</t>
  </si>
  <si>
    <t>Procedimiento actualizado</t>
  </si>
  <si>
    <t>Socializar y aprobar formalmente el procedimiento actualizado ante la Alta Dirección, garantizando su divulgación y aplicación institucional</t>
  </si>
  <si>
    <t>Acta / Circular</t>
  </si>
  <si>
    <t>Gurpo TIC / Secretaría General / Gestión Humana / Gestión de Calidad</t>
  </si>
  <si>
    <t>Se analizó el documento “Plan de Continuidad del Negocio – CORPAMAG 2025”, el cual contempla de manera explícita las medidas específicas de seguridad de la información necesarias para garantizar la protección de datos y la disponibilidad de los servicios críticos ante interrupciones o emergencias.
El plan incluye:
- Análisis de impacto al negocio (BIA) y evaluación de riesgos
- Estrategias de respaldo y recuperación tecnológica (DRP), incluyendo respaldos diarios, nube híbrida y definición de RTO/RPO
- Identificación de procesos críticos misionales, de apoyo y estratégicos
- Comité de crisis con funciones definidas y roles asignados
- Canales de comunicación internos y externos, con vocería oficial
Estas medidas están alineadas con los controles A.5.29 y A.5.30 de la NTC ISO/IEC 27001:2022, la NTC ISO 22301:2012, el Decreto 620 de 2020 y los lineamientos del Modelo de Seguridad y Privacidad de la Información del Gobierno Digital.
El documento se encuentra en versión redactada y aún no ha sido aprobado formalmente por la alta dirección, lo cual limita su oficialización, divulgación institucional y aplicación operativa.</t>
  </si>
  <si>
    <t>Gestionar ante la alta dirección para que el Plan de Continuidad del Negocio (PCN) sea aprobado formalmente mediante resolución, asegurando su oficialización, divulgación institucional y aplicación operativa. 
Esta acción debe ejecutarse conforme a la normatividad vigente en materia de seguridad de la información y continuidad del servicio, incluyendo el Decreto 620 de 2020, la Resolución 02277 de 2025, la NTC ISO/IEC 27001:2022 y la NTC ISO 22301:2012, garantizando la protección de los servicios críticos y la resiliencia institucional ante eventos adversos.</t>
  </si>
  <si>
    <t>Gestionar la aprobación formal del Plan de Continuidad del Negocio (PCN) por parte de la Alta Dirección mediante resolución, garantizando su oficialización, divulgación y aplicación operativa conforme al Decreto 620 de 2020, la Resolución 02277 de 2025 y las normas ISO/IEC 27001:2022 e ISO 22301:2012.</t>
  </si>
  <si>
    <t>Presentar el Plan de Continuidad del Negocio 2025 a la Alta Dirección para su revisión técnica y validación</t>
  </si>
  <si>
    <t>Documento revisado</t>
  </si>
  <si>
    <t>Elaborar y gestionar la Resolución de aprobación del PCN ante la Dirección General, formalizando su adopción institucional</t>
  </si>
  <si>
    <t>Resolución emitida</t>
  </si>
  <si>
    <t>Divulgar y socializar el Plan aprobado a funcionarios y contratistas, incluyendo simulacros o capacitaciones sobre sus lineamientos y roles operativos</t>
  </si>
  <si>
    <t>Acta de socialización</t>
  </si>
  <si>
    <t xml:space="preserve">Se verificó que la entidad ha identificado, valorado y documentado los riesgos institucionales relacionados con la seguridad de la información.
Durante la auditoría se validó el Mapa de Riesgos por Proceso publicado en la intranet para 2024, y se revisó la nueva matriz 2025, estructurada conforme al Modelo de Seguridad y Privacidad de la Información del Gobierno Digital. La matriz incluye controles aplicados, responsables asignados y evidencias de seguimiento, lo cual permite validar el cumplimiento de los controles A.5.4 y A.5.9 de la NTC ISO/IEC 27001:2022, así como los lineamientos del Decreto 620 de 2020 y la Resolución 02277 de 2025.
La versión 2025 se encuentra en proceso de redacción y ajuste, por lo que aún no ha sido publicada oficialmente en los medios institucionales.
</t>
  </si>
  <si>
    <t>Gestionar los riesgos identificados conforme a la frecuencia estipulada en el mapa vigente, y publicar la versión actualizada correspondiente al año 2025 una vez finalice su proceso de redacción y ajuste, asegurando trazabilidad documental y alineación con el sistema de control interno.</t>
  </si>
  <si>
    <t>Finalizar, aprobar y publicar oficialmente el Mapa de Riesgos de Seguridad de la Información 2025, garantizando su actualización periódica, trazabilidad documental y alineación con el Sistema de Control Interno y el Modelo de Seguridad y Privacidad de la Información del Gobierno Digital.</t>
  </si>
  <si>
    <t>Finalizar la redacción y validación técnica del Mapa de Riesgos de Seguridad de la Información 2025 conforme al MSPI y la Resolución 02277 de 2025</t>
  </si>
  <si>
    <t>Documento validado</t>
  </si>
  <si>
    <t>Aprobar y publicar el Mapa de Riesgos 2025 en los medios institucionales (intranet y repositorio documental) para garantizar trazabilidad y difusión</t>
  </si>
  <si>
    <t>Mapa publicado</t>
  </si>
  <si>
    <t>https://nube.corpamag.gov.co/d/s/18F3qpVtgqG1debaRe4ZQS2rRKfcFcZN/kUlhREV9axVU6XcLvzieaQPMKSX1KI7c-cr4gUC1cNw0</t>
  </si>
  <si>
    <t>Ejecutar seguimiento periódico a los riesgos identificados según la frecuencia establecida en la matriz vigente y registrar evidencias de control</t>
  </si>
  <si>
    <t>Reportes de seguimiento</t>
  </si>
  <si>
    <t>Se verificó que la entidad no cuenta con un documento formal del Modelo de Arquitectura Empresarial (MAE) implementado conforme al Marco de Referencia de Arquitectura Empresarial (MRAE) del MinTIC.
Sin embargo, se evidenció que se ha elaborado el Plan Estratégico de Tecnologías de la Información (PETI) 2024–2027, el cual incorpora fases metodológicas definidas en el MRAE (comprender, analizar, construir y presentar), así como dominios estratégicos como Gobierno, Información, Infraestructura, Seguridad y Apropiación.
Este documento constituye un insumo técnico base para la construcción del MAE, pero no se evidenció su formalización, registro en el portal del MinTIC ni aprobación por parte de la alta dirección, lo cual limita el cumplimiento del marco normativo vigente.</t>
  </si>
  <si>
    <t>Formalizar el Modelo de Arquitectura Empresarial (MAE) conforme al Marco de Referencia de Arquitectura Empresarial (MRAE) versión 3.0 del MinTIC, tomando como insumo técnico el PETI 2024–2027. Esta formalización debe realizarse en cumplimiento de la Resolución 1978 de 2023, la cual estableció un plazo máximo de 25 meses contado a partir de mayo de 2023, actualmente vencido. La oficialización del MAE permitirá fortalecer la planeación estratégica digital, la interoperabilidad institucional y la trazabilidad normativa en el marco del Gobierno Digital.</t>
  </si>
  <si>
    <t>Formalizar el Modelo de Arquitectura Empresarial (MAE) de CORPAMAG conforme al Marco de Referencia de Arquitectura Empresarial (MRAE) versión 3.0 del MinTIC, tomando como base el PETI 2024–2027, garantizando su aprobación institucional, registro en el portal del MinTIC y alineación con la Resolución 1978 de 2023.</t>
  </si>
  <si>
    <t>Elaborar el documento técnico del Modelo de Arquitectura Empresarial (MAE) tomando como insumo el PETI 2024–2027 y los dominios definidos por el MRAE v3.0</t>
  </si>
  <si>
    <t>Documento MAE elaborado</t>
  </si>
  <si>
    <t>Presentar y gestionar la aprobación formal del MAE ante la Alta Dirección mediante resolución institucional</t>
  </si>
  <si>
    <t>Resolución aprobatoria</t>
  </si>
  <si>
    <t>Registrar y publicar el MAE en el portal del MinTIC, asegurando su trazabilidad y cumplimiento normativo conforme a la Resolución 1978 de 2023</t>
  </si>
  <si>
    <t>Registro realizado</t>
  </si>
  <si>
    <t>Se evidenció que la entidad realizó el autodiagnóstico de seguridad y privacidad de la información mediante la herramienta del Modelo MSPI entre el 17 de julio y el 31 de agosto de 2023, obteniendo un nivel de madurez crítico, con un promedio de efectividad de controles del 6% y un avance del ciclo PHVA también del 6%.
El resultado fue incorporado como insumo en el PETI 2024–2027, donde se reconocen las debilidades identificadas y se proyectan metas progresivas de implementación del MSPI (40% en 2025, 70% en 2026 y 100% en 2027).
Sin embargo, no se aporta evidencia documental sobre la aprobación formal del diagnóstico ni su presentación ante el Comité de Gestión y Desempeño Institucional, como lo exige el ítem. Esta ausencia limita la trazabilidad institucional y la validación del proceso conforme a los lineamientos del Modelo de Seguridad y Privacidad de la Información del Gobierno Digital.</t>
  </si>
  <si>
    <t>Contar con evidencia documental que respalde la aprobación formal del diagnóstico de seguridad y privacidad de la información generado mediante la herramienta del Modelo MSPI, así como su presentación ante el Comité de Gestión y Desempeño Institucional. Esta acción permitirá fortalecer la trazabilidad institucional, la planeación estratégica en seguridad de la información y el cumplimiento de los lineamientos establecidos en el Decreto 620 de 2020 y la Resolución 02277 de 2025.</t>
  </si>
  <si>
    <t>Formalizar la aprobación del autodiagnóstico de seguridad y privacidad de la información realizado mediante el Modelo MSPI, documentando su validación y presentación ante el Comité de Gestión y Desempeño Institucional, en cumplimiento del Decreto 620 de 2020 y la Resolución 02277 de 202</t>
  </si>
  <si>
    <t>Elaborar el informe técnico del autodiagnóstico MSPI 2023 con resultados, conclusiones y plan de mejora asociado</t>
  </si>
  <si>
    <t>Informe elaborado</t>
  </si>
  <si>
    <t>https://nube.corpamag.gov.co/d/s/18F3qpkNETc1cPbFzZRrVxRPZMEJsQmw/ujEwF0EDF5DIqiHSkA5EkaTvEVD1cpdw-xLcAK3JcNw0</t>
  </si>
  <si>
    <t>Presentar el informe del diagnóstico ante el Comité de Gestión y Desempeño Institucional para su revisión y validación</t>
  </si>
  <si>
    <t>Acta de comité</t>
  </si>
  <si>
    <t xml:space="preserve">Emitir el acto administrativo que apruebe formalmente el diagnóstico MSPI </t>
  </si>
  <si>
    <t>Gurpo TIC / Secretaría General / Comité Institucional de Gestión y Desempeño</t>
  </si>
  <si>
    <t>Se verificó que la entidad se encuentra en etapa de planeación preliminar para la adopción del modelo de IPv6 definido por el MinTIC. El cronograma institucional contempla cinco fases entre el cuarto trimestre de 2025 y el cuarto trimestre de 2026, incluyendo diagnóstico, diseño de red, políticas de seguridad, pruebas en ambiente controlado, migración progresiva y evaluación final.
Sin embargo, no se aporta evidencia documental que permita verificar la aprobación formal del cronograma ni la adopción institucional del modelo, y no se evidencian avances técnicos, pruebas ni implementación de ninguna de las fases proyectadas.
De acuerdo con la Resolución 1126 de 2021, el plazo para la implementación del protocolo IPv6 en entidades del orden nacional venció el 30 de junio de 2022. A la fecha de corte de la auditoría, la entidad no cumple con dicho requerimiento, lo cual limita la trazabilidad institucional y el cumplimiento normativo en materia de transición tecnológica.</t>
  </si>
  <si>
    <t>Formalizar el cronograma institucional para la adopción de IPv6, asegurando su aprobación por parte de la alta dirección y su registro conforme a los lineamientos del MinTIC. Asimismo, se deben adelantar las acciones técnicas necesarias para implementar las fases de diagnóstico, diseño, pruebas y migración, generando evidencia documental que respalde cada etapa. Esta gestión debe ejecutarse en cumplimiento de la Resolución 1126 de 2021, garantizando la interoperabilidad institucional y la continuidad de los servicios tecnológicos.</t>
  </si>
  <si>
    <t>Formalizar y aprobar el cronograma institucional para la adopción del protocolo IPv6, y ejecutar las fases de diagnóstico, diseño, pruebas y migración conforme a la Resolución 1126 de 2021, garantizando la interoperabilidad, continuidad y cumplimiento normativo en la infraestructura tecnológica de CORPAMAG.</t>
  </si>
  <si>
    <t>Actualizar y formalizar el cronograma institucional de adopción de IPv6, incluyendo las fases técnicas y responsables definidos</t>
  </si>
  <si>
    <t>Cronograma aprobado</t>
  </si>
  <si>
    <t>Realizar el diagnóstico técnico de infraestructura y conectividad para identificar capacidades actuales y requerimientos de migración a IPv6</t>
  </si>
  <si>
    <t>Informe diagnóstico</t>
  </si>
  <si>
    <t>Gurpo TIC / Proveedor de Red</t>
  </si>
  <si>
    <t>Ejecutar las fases técnicas de implementación (diseño, pruebas, migración progresiva y evaluación final) generando evidencia documental de cada etapa</t>
  </si>
  <si>
    <t>Reportes técnicos y actas</t>
  </si>
  <si>
    <t xml:space="preserve">Se constató que la entidad publica conjuntos de datos abiertos en su portal institucional y los ha registrado en el portal nacional www.datos.gov.co, en cumplimiento de la Política de Gobierno Digital y la Resolución 1519 de 2020.
Los conjuntos definidos incluyen:
- Índice de información clasificada y reservada
- Registro de activos de información
- Esquema de publicación de información
- Monitoreo de la calidad del aire del departamento del Magdalena
En el sitio web institucional, los cuatro conjuntos cuentan con enlaces activos y funcionales. En el portal nacional, todos están registrados y actualizados en estructura y metadatos.
Sin embargo, el conjunto de calidad del aire, cuya frecuencia de actualización es mensual, presenta información consolidada hasta febrero de 2024, lo cual limita la vigencia del dato frente a su periodicidad declarada.
</t>
  </si>
  <si>
    <t>Se recomienda actualizar el conjunto de calidad del aire conforme a su frecuencia mensual declarada.</t>
  </si>
  <si>
    <t>Actualizar el conjunto de datos abiertos de calidad del aire conforme a su frecuencia mensual declarada, garantizando la vigencia, trazabilidad y cumplimiento de la Resolución 1519 de 2020 y los lineamientos de la Política de Gobierno Digital.</t>
  </si>
  <si>
    <t>Recolectar y validar los datos actualizados del monitoreo de calidad del aire del departamento del Magdalena</t>
  </si>
  <si>
    <t>Base de datos validada</t>
  </si>
  <si>
    <t xml:space="preserve">Cargar y publicar la información mensual actualizada en el portal institucional y en el portal nacional de datos abiertos </t>
  </si>
  <si>
    <t>Publicación mensual</t>
  </si>
  <si>
    <t>Establecer un control de seguimiento mensual para verificar la actualización oportuna y la calidad del conjunto de datos publicados</t>
  </si>
  <si>
    <t>Reporte de seguimiento</t>
  </si>
  <si>
    <t>Laboratorio Ambiental / Gurpo TIC</t>
  </si>
  <si>
    <t>Se verificó que la entidad no ha documentado lecciones aprendidas en proyectos con componentes TI. La Oficina de Tecnologías de la Información manifiesta que se encuentra avanzando en la definición de una metodología para formalizar esta práctica, reconociéndola como fundamental para fortalecer la gestión del conocimiento institucional.
Sin embargo, no se aporta evidencia que permita verificar los avances mencionados. Como única evidencia se remite una planilla en formato de matriz, sin registros diligenciados ni documentos que respalden su aplicación efectiva (informes de cierre, actas de socialización o consolidación de aprendizajes). Esta situación limita la trazabilidad del aprendizaje organizacional y la retroalimentación técnica en proyectos TIC.</t>
  </si>
  <si>
    <t>Avanzar en la definición de la metodología para documentar y socializar las lecciones aprendidas en proyectos con componentes TI, incorporando evidencias de aplicación que permitan consolidar la gestión del conocimiento institucional.</t>
  </si>
  <si>
    <t>Diseñar, formalizar e implementar una metodología institucional para documentar y socializar las lecciones aprendidas en proyectos con componentes TI, garantizando su aplicación y trazabilidad como parte de la gestión del conocimiento institucional.</t>
  </si>
  <si>
    <t>Diseñar la metodología y el formato institucional para el registro de lecciones aprendidas en proyectos TI, incluyendo fases, responsables y evidencias requeridas</t>
  </si>
  <si>
    <t>Documento metodológico aprobado</t>
  </si>
  <si>
    <t>Aplicar la metodología en los proyectos TIC ejecutados durante el periodo 2025, generando registros formales y actas de cierre con aprendizajes documentados</t>
  </si>
  <si>
    <t>Registros diligenciados</t>
  </si>
  <si>
    <t>Socializar y consolidar las lecciones aprendidas en un repositorio institucional de gestión del conocimiento para su consulta y mejora continua</t>
  </si>
  <si>
    <t>Repositorio actualizado</t>
  </si>
  <si>
    <t>La entidad no ha definido ni implementado estrategias para consolidar el conocimiento técnico del área TI. Aunque se señala que se está en etapa de análisis, no se aportaron evidencias que permitan verificar avances en la estructuración o aplicación de dichas estrategias, como planes formales, repositorios funcionales o cronogramas de capacitación, lo que impide validar su cumplimiento.</t>
  </si>
  <si>
    <t>Se sugiere avanzar en la definición e implementación de estrategias orientadas a consolidar el conocimiento técnico del área TI, en coherencia con los principios de mejora continua, sostenibilidad del conocimiento y fortalecimiento institucional, conforme a los lineamientos de la Política de Gobierno Digital.</t>
  </si>
  <si>
    <t>Definir e implementar estrategias institucionales para consolidar el conocimiento técnico del área TI, mediante la creación de planes de formación, repositorios documentales y mecanismos de intercambio de buenas prácticas, en coherencia con la Política de Gobierno Digital y los principios de mejora continua.</t>
  </si>
  <si>
    <t>Diseñar el plan de fortalecimiento del conocimiento técnico del área TI, incluyendo diagnóstico de capacidades, temáticas prioritarias y cronograma de ejecución</t>
  </si>
  <si>
    <t>Plan aprobado</t>
  </si>
  <si>
    <t>Gurpo TIC / Gestion Humano</t>
  </si>
  <si>
    <t>Implementar actividades de formación y transferencia de conocimiento, como talleres, capacitaciones o sesiones internas de actualización tecnológica</t>
  </si>
  <si>
    <t>Capacitaciones realizadas</t>
  </si>
  <si>
    <t>Crear un repositorio institucional de conocimiento TIC para centralizar documentación técnica, manuales y buenas prácticas del área</t>
  </si>
  <si>
    <t>Repositorio implementado</t>
  </si>
  <si>
    <t>Conforme a lo expresado por el equipo técnico, La entidad no dispone de un servidor conforme a las especificaciones técnicas del anexo 2 del Decreto 620 de 2020 para vincularse al servicio de interoperabilidad. Aunque se ha documentado un proceso técnico en etapa de planeación preliminar, no se evidencian elementos que permitan validar la implementación, como ficha técnica del servidor, acta de vinculación o pruebas de conexión exitosas.</t>
  </si>
  <si>
    <t>Continuar con el proceso técnico orientado a disponer de un servidor conforme a las especificaciones del anexo 2 del Decreto 620 de 2020, que permita avanzar hacia la vinculación efectiva al servicio de interoperabilidad, en coherencia con los lineamientos del Gobierno Digital y la trazabilidad institucional en el intercambio de información.</t>
  </si>
  <si>
    <t>Continuar con el proceso técnico para disponer de un servidor conforme a las especificaciones del anexo 2 del Decreto 620 de 2020, garantizando la vinculación efectiva al servicio de interoperabilidad y fortaleciendo la trazabilidad institucional en el intercambio de información.</t>
  </si>
  <si>
    <t>Revisar las especificaciones técnicas del anexo 2 del Decreto 620 de 2020 y definir los requerimientos mínimos del servidor para interoperabilidad</t>
  </si>
  <si>
    <t>Documento técnico validado</t>
  </si>
  <si>
    <t>Adquirir o adecuar el servidor conforme a las especificaciones definidas, asegurando compatibilidad con los estándares del servicio de interoperabilidad del MinTIC</t>
  </si>
  <si>
    <t>Servidor configurado</t>
  </si>
  <si>
    <t>Realizar las pruebas técnicas de conexión e integración con el servicio de interoperabilidad y documentar los resultados</t>
  </si>
  <si>
    <t>Acta de pruebas y conexión</t>
  </si>
  <si>
    <t>Gurpo TIC / Gestion Administrativa / Planeación</t>
  </si>
  <si>
    <t>La entidad no tiene implementado el uso de datos externos para apoyar decisiones misionales. Aunque se proyecta avanzar en la identificación de fuentes externas y en su integración institucional, no se evidencian mecanismos formales ni documentos que respalden su aplicación,</t>
  </si>
  <si>
    <t>Formalizar el uso de datos externos como insumo para la toma de decisiones misionales, en concordancia con los lineamientos del Manual de Gobierno Digital y la Directiva Presidencial 003 de 2021, que promueven la explotación de los datos como activos estratégicos para fortalecer la gestión basada en evidencia.</t>
  </si>
  <si>
    <t>Formalizar e implementar el uso de datos externos como insumo para la toma de decisiones misionales, identificando fuentes confiables, estableciendo criterios de integración y garantizando su alineación con el Manual de Gobierno Digital y la Directiva Presidencial 003 de 2021.</t>
  </si>
  <si>
    <t>Identificar y documentar las fuentes externas de datos relevantes para apoyar decisiones misionales.</t>
  </si>
  <si>
    <t>https://nube.corpamag.gov.co/d/s/18F3sKSXC5EjRSSvfsq8vHQoj9Y9C7ll/KeMYLc3TzruYHQ_g4pXO4XUYZtq68q1C-jbjAmJhfNw0</t>
  </si>
  <si>
    <t>Gurpo TIC / Areas Misionales</t>
  </si>
  <si>
    <t>Diseñar un protocolo institucional para la integración, validación y uso de datos externos en la gestión y análisis institucional</t>
  </si>
  <si>
    <t>Protocolo aprobado</t>
  </si>
  <si>
    <t>Gurpo TIC / Planeacion</t>
  </si>
  <si>
    <t>Implementar el uso de datos externos en procesos de análisis y toma de decisiones, documentando casos de aplicación y resultados obtenidos</t>
  </si>
  <si>
    <t>Reporte de aplicación</t>
  </si>
  <si>
    <t xml:space="preserve">Se verificó en el sitio web institucional que la entidad cuenta con 24 trámites ambientales digitalizados, inscritos en el Sistema Único de Información de Trámites (SUIT) y gestionados mediante integración con la plataforma VITAL del Ministerio de Ambiente.
</t>
  </si>
  <si>
    <t>Incluir en el menú Atención y servicios a la ciudadanía, un ítem claro para acceder a los tramites como "trámites y servicios", que es más claro para el ciudadano.</t>
  </si>
  <si>
    <t>Ajustar el menú del sitio web institucional para incluir un ítem visible denominado “Trámites y Servicios” dentro del apartado de Atención y Servicios a la Ciudadanía, facilitando el acceso y la comprensión de los trámites digitales por parte de los usuarios.</t>
  </si>
  <si>
    <t>Diseñar la nueva estructura del menú web, incorporando el ítem “Trámites y Servicios” bajo la sección de Atención y Servicios a la Ciudadanía</t>
  </si>
  <si>
    <t>Estructura diseñada</t>
  </si>
  <si>
    <t>Actualizar la interfaz del portal institucional, implementando el nuevo acceso directo a los trámites digitales integrados con la plataforma VITAL</t>
  </si>
  <si>
    <t>Portal actualizado</t>
  </si>
  <si>
    <t>Verificar la funcionalidad y accesibilidad del enlace “Trámites y Servicios”, garantizando su correcto direccionamiento y usabilidad ciudadana</t>
  </si>
  <si>
    <t>Prueba validada</t>
  </si>
  <si>
    <t>Gurpo TIC  / Planeación</t>
  </si>
  <si>
    <t>GRUPO TIC</t>
  </si>
  <si>
    <t>Se está trabajando en la plantilla oficial actualizada suministrada por el MinTIC. El diligenciamiento se adelanta de forma progresiva conforme a los cuatro dominios de la nueva estructura normativa (Organizacionales, Personas, Físicos y Tecnológicos).</t>
  </si>
  <si>
    <t>Se cuenta con el documento de Políticas de Seguridad y Privacidad de la Información, el Manual correspondiente y el proyecto de resolución de adopción debidamente redactado. El paso siguiente es su presentación ante el Comité Institucional para aprobación y posterior emisión del acto administrativo.</t>
  </si>
  <si>
    <t>Se ha diseñado y elaborado la plantilla de control del inventario de activos de información, la cual incorpora los elementos requeridos: frecuencias de revisión, responsables asignados, flujos de aprobación y mecanismos de evidencia documental. Se avanza en su implementación formal dentro del MSPI.</t>
  </si>
  <si>
    <t>Los sistemas de información de terceros utilizados por CORPAMAG gestionan sus propios esquemas de cifrado bajo la responsabilidad de cada proveedor. En cuanto al desarrollo interno, el sistema de gestión de tickets y mesa de ayuda actualmente en desarrollo cuenta con su arquitectura criptográfica documentada, garantizando la seguridad en el manejo de la información.</t>
  </si>
  <si>
    <t>El cuarto de servidores tiene el problema de humedad completamente solucionado y el acceso se encuentra restringido exclusivamente al personal de infraestructura. Respecto al centro de cableado, se presentará recomendación formal para el traslado de los interruptores eléctricos del patio, de forma que el espacio pueda asegurarse con llave, cuyo acceso quedará bajo control del personal de seguridad y del responsable de infraestructura.</t>
  </si>
  <si>
    <t>Se ha diseñado la bitácora formal para el control de cambios y configuraciones de los sistemas tecnológicos. Se avanza en su implementación y en la definición del esquema de pruebas periódicas de restauración de respaldos.</t>
  </si>
  <si>
    <t>Se cuenta con la redacción completa del Plan de Continuidad del Negocio (PCN) y del Plan de Recuperación ante Desastres (DRP), ambos listos para ser presentados ante el Comité Institucional para su aprobación y posterior formalización mediante resolución, conforme al Decreto 620 de 2020, la Resolución 02277 de 2025 y las normas ISO/IEC 27001:2022 e ISO 22301:2012.</t>
  </si>
  <si>
    <t>La matriz de riesgos de seguridad de la información ha sido desarrollada en la nueva plantilla oficial sugerida por el MinTIC. Se encuentra en etapa de revisión previa a su aprobación y publicación formal.</t>
  </si>
  <si>
    <t>Dado que CORPAMAG no cuenta actualmente con una arquitectura empresarial implementada, el desarrollo de este ítem requiere la participación articulada de todas las áreas de la Corporación. Se tomará como insumo principal el PETI vigente y se adelantará el proceso de construcción del MAE conforme a los lineamientos del MRAE versión 3.0 del MinTIC y la Resolución 1978 de 2023.</t>
  </si>
  <si>
    <t>Se está ajustando el cronograma de adopción del protocolo IPv6, el cual incluirá las fases de diagnóstico, diseño, pruebas y migración, conforme a la Resolución 1126 de 2021.</t>
  </si>
  <si>
    <t xml:space="preserve">
El conjunto de datos abiertos de calidad del aire ha sido actualizado conforme a su frecuencia mensual declarada. El avance es verificable en línea en el portal correspondiente.
https://www.datos.gov.co/Ambiente-y-Desarrollo-Sostenible/Monitoreo-Calidad-de-Aire-departamento-del-Magdale/dgnf-6h7v/about_data</t>
  </si>
  <si>
    <t>Se está diseñando el plan de formación del área de TI, el cual contemplará la creación de repositorios documentales y mecanismos de intercambio de buenas prácticas, en coherencia con la Política de Gobierno Digital.</t>
  </si>
  <si>
    <t>Se está adelantando el estudio del proceso de interoperabilidad institucional, con especial atención a la integración con INVEMAR, como caso de uso prioritario para la vinculación efectiva al servicio de interoperabilidad.</t>
  </si>
  <si>
    <t>El ajuste ha sido implementado. El ítem «Trámites y Servicios» se encuentra visible en el apartado de Atención y Servicios a la Ciudadanía del sitio web institucional y es verificable en línea.
https://corpamag.gov.co/</t>
  </si>
  <si>
    <t>ABIERTA</t>
  </si>
  <si>
    <t>Abierta</t>
  </si>
  <si>
    <t>Se revisó la evidencia presentada para soportar el avance reportado, correspondiente a dos memorandos relacionados con las acciones adelantadas para atender las condiciones de seguridad física del cuarto de servidores. Durante la revisión se evidenció que los memorandos aportados carecen de las firmas que permitan acreditar su formalización. Asimismo, en el soporte de ejecución el auditado informó que el problema de humedad del cuarto de servidores fue completamente solucionado; sin embargo, en visita de verificación realizada por la Oficina de Control Interno, respaldada con registro fotográfico, se constató que dicha condición persiste, por lo que no fue posible corroborar la eliminación de la humedad informada por el auditado. En consideración a que la acción de mejoramiento se encuentra dentro del plazo establecido para su ejecución, esta continuará siendo objeto de seguimiento en las próximas verificaciones.</t>
  </si>
  <si>
    <t>Abierto</t>
  </si>
  <si>
    <t>Como evidencia del avance de la acción de mejoramiento, se aportó el documento técnico "Modelo de Arquitectura Empresarial (MAE)" de CORPAMAG, versión 1.0, elaborado conforme al Marco de Referencia de Arquitectura Empresarial (MRAE) v3.0 del MinTIC y tomando como base el PETI 2024–2027. El documento desarrolla el contexto institucional, los seis dominios del MRAE, el análisis de brechas, la hoja de ruta y las actividades previstas para su aprobación institucional y posterior registro ante el MinTIC. La evidencia presentada corresponde al desarrollo de la primera actividad del plan de mejoramiento; las actividades relacionadas con su aprobación mediante resolución y su registro en el portal del MinTIC continúan dentro del plazo establecido para su ejecución.</t>
  </si>
  <si>
    <t>Cerrada</t>
  </si>
  <si>
    <t>Junio-20226</t>
  </si>
  <si>
    <t>Como parte del seguimiento al plan de mejoramiento, se revisó el avance de la actualización del autodiagnóstico del Anexo A de la NTC ISO/IEC 27001:2022, evidenciando que la Corporación adelanta su diligenciamiento utilizando el formato oficial dispuesto por el MinTIC. La documentación aportada incorpora información correspondiente a los dominios Organizacionales, Personas, Físicos y Tecnológicos, en concordancia con la estructura establecida en la versión 2022 de la norma. La acción de mejoramiento continúa dentro del plazo previsto para su ejecución.</t>
  </si>
  <si>
    <t>La evidencia aportada para esta acción de mejoramiento corresponde a la actualización del Manual de Políticas de Seguridad y Privacidad de la Información, estructurado conforme a la NTC ISO/IEC 27001:2022 y a los lineamientos del Modelo de Seguridad y Privacidad de la Información (MSPI). Asimismo, se aportó el proyecto de resolución para la adopción del Modelo de Seguridad y Privacidad de la Información (MSPI) y de las Políticas de Seguridad y Privacidad de la Información, lo que evidencia el avance en las actividades orientadas a su formalización institucional, conforme a lo previsto en la acción de mejoramiento.</t>
  </si>
  <si>
    <t>Para soportar el avance de esta acción de mejoramiento, se revisó la evidencia aportada, correspondiente al Formato de Inventario de Activos de Información, el procedimiento de Actualización del Inventario de Activos de Información y el documento "Inventario de Activos de Información – CORPAMAG". La documentación evidencia la estructuración del procedimiento para la gestión y actualización del inventario de activos de información, incorporando la frecuencia de revisión, la asignación de responsables, los flujos de aprobación y los mecanismos de soporte documental, previstos en la acción de mejoramiento.</t>
  </si>
  <si>
    <t>La documentación aportada para esta acción de mejoramiento comprende la revisión de los mecanismos criptográficos implementados por la Corporación, así como una matriz que identifica los aspectos por fortalecer para la protección de la información institucional. Adicionalmente, el auditado manifestó que los sistemas de información administrados por terceros gestionan sus propios mecanismos criptográficos bajo la responsabilidad de cada proveedor, mientras que para el Sistema de Tickets y Encuestas, desarrollado por la entidad, se documentaron los controles de seguridad y criptografía implementados. La evidencia revisada refleja el avance en la identificación y documentación de los mecanismos criptográficos asociados a los sistemas de información institucionales.</t>
  </si>
  <si>
    <t>En desarrollo de la acción de mejoramiento, el Grupo TIC elaboró el documento GSI-PL-002 "Plan de Continuidad del Negocio (BCP)", versión 1.0, el cual contempla el análisis de impacto al negocio (BIA), la identificación de procesos críticos, la matriz de riesgos y amenazas, las estrategias de continuidad, el Comité de Crisis, el plan de comunicaciones, los procedimientos de respuesta, el plan de pruebas y la metodología para su implementación y mantenimiento. Esta evidencia refleja el avance en las actividades orientadas a gestionar la aprobación formal del Plan de Continuidad del Negocio por parte de la Alta Dirección.</t>
  </si>
  <si>
    <t>La documentación aportada para esta acción de mejoramiento corresponde al Mapa de Riesgos de Seguridad de la Información 2025, elaborado en la plantilla oficial del MinTIC, así como a la publicación realizada en la intranet institucional. La evidencia revisada permitió corroborar que el documento se encuentra publicado en los medios institucionales y refleja el avance de las actividades orientadas a la actualización y divulgación del Mapa de Riesgos de Seguridad de la Información.</t>
  </si>
  <si>
    <t xml:space="preserve">Se evidenció la elaboración del documento GSI-PR-007 "Bitácora de Cambios Tecnológicos y Pruebas de Restauración de Respaldos", el cual establece el procedimiento propuesto para el registro de cambios tecnológicos, la ejecución de pruebas de restauración de respaldos, los formatos de registro, el cronograma y los indicadores de seguimiento. Asimismo, se aportó el Plan de Mantenimiento Preventivo de Infraestructura TIC 2026. </t>
  </si>
  <si>
    <t>La evidencia aportada para esta acción de mejoramiento corresponde al documento relacionado con la adopción del protocolo IPv6. Durante su revisión se observó que, aunque el soporte de ejecución reporta como completada la actividad correspondiente a la aprobación del cronograma institucional, no se aportó el documento que permitiera corroborar dicho avance. En consecuencia, la documentación revisada refleja el inicio de las actividades orientadas a la adopción del protocolo IPv6, sin que fuera posible verificar la aprobación formal del cronograma reportada por el auditado.</t>
  </si>
  <si>
    <t>Se corroboró en el portal nacional de datos abiertos que el conjunto de datos de monitoreo de calidad del aire fue actualizado hasta abril de 2026, evidenciando un avance frente a la situación identificada en la auditoría. No obstante, teniendo en cuenta que la frecuencia de actualización definida para este conjunto de datos es mensual y la acción de mejoramiento continúa en ejecución, su actualización periódica será verificada en los próximos seguimientos.</t>
  </si>
  <si>
    <t>La documentación aportada corresponde a un documento técnico en el que se identifican las fuentes externas de datos relevantes para apoyar la toma de decisiones institucionales. La evidencia revisada refleja el avance en la identificación y documentación de dichas fuentes.</t>
  </si>
  <si>
    <t>Se corroboró en el sitio web institucional la incorporación del acceso a los trámites ambientales dentro del menú "Atención y Servicios a la Ciudadanía", mediante el ítem "Oferta Institucional – Trámites Ambientales", el cual direcciona correctamente a los trámites disponibles para los usuarios. La evidencia revisada permite dar por cumplida la acción de mejoramiento propuesta..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</si>
</sst>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6" x14ac:knownFonts="1">
    <font>
      <sz val="11"/>
      <color indexed="8"/>
      <name val="Calibri"/>
      <family val="2"/>
      <scheme val="minor"/>
    </font>
    <font>
      <sz val="11"/>
      <name val="Arial"/>
      <family val="2"/>
    </font>
    <font>
      <b/>
      <sz val="9"/>
      <name val="Arial"/>
      <family val="2"/>
    </font>
    <font>
      <sz val="9"/>
      <name val="Arial"/>
      <family val="2"/>
    </font>
    <font>
      <sz val="9"/>
      <color indexed="81"/>
      <name val="Tahoma"/>
      <family val="2"/>
    </font>
    <font>
      <b/>
      <sz val="10"/>
      <name val="Arial"/>
      <family val="2"/>
    </font>
    <font>
      <sz val="10"/>
      <name val="Arial"/>
      <family val="2"/>
    </font>
    <font>
      <i/>
      <sz val="10"/>
      <name val="Arial"/>
      <family val="2"/>
    </font>
    <font>
      <b/>
      <sz val="11"/>
      <name val="Arial"/>
      <family val="2"/>
    </font>
    <font>
      <sz val="11"/>
      <color indexed="8"/>
      <name val="Calibri"/>
      <family val="2"/>
      <scheme val="minor"/>
    </font>
    <font>
      <u/>
      <sz val="11"/>
      <color theme="10"/>
      <name val="Calibri"/>
      <family val="2"/>
      <scheme val="minor"/>
    </font>
    <font>
      <b/>
      <sz val="10"/>
      <color theme="1"/>
      <name val="Arial"/>
      <family val="2"/>
    </font>
    <font>
      <sz val="10"/>
      <color indexed="8"/>
      <name val="Arial"/>
      <family val="2"/>
    </font>
    <font>
      <u/>
      <sz val="10"/>
      <color indexed="8"/>
      <name val="Arial"/>
      <family val="2"/>
    </font>
    <font>
      <u/>
      <sz val="10"/>
      <color theme="10"/>
      <name val="Arial"/>
      <family val="2"/>
    </font>
    <font>
      <sz val="8"/>
      <name val="Calibri"/>
      <family val="2"/>
      <scheme val="minor"/>
    </font>
  </fonts>
  <fills count="6">
    <fill>
      <patternFill patternType="none"/>
    </fill>
    <fill>
      <patternFill patternType="gray125"/>
    </fill>
    <fill>
      <patternFill patternType="solid">
        <fgColor indexed="9"/>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
    <xf numFmtId="0" fontId="0" fillId="0" borderId="0"/>
    <xf numFmtId="9" fontId="9" fillId="0" borderId="0" applyFont="0" applyFill="0" applyBorder="0" applyAlignment="0" applyProtection="0"/>
    <xf numFmtId="0" fontId="10" fillId="0" borderId="0" applyNumberFormat="0" applyFill="0" applyBorder="0" applyAlignment="0" applyProtection="0"/>
  </cellStyleXfs>
  <cellXfs count="115">
    <xf numFmtId="0" fontId="0" fillId="0" borderId="0" xfId="0"/>
    <xf numFmtId="0" fontId="1" fillId="0" borderId="0" xfId="0" applyFont="1"/>
    <xf numFmtId="0" fontId="3" fillId="0" borderId="0" xfId="0" applyFont="1" applyAlignment="1">
      <alignment wrapText="1"/>
    </xf>
    <xf numFmtId="0" fontId="3" fillId="0" borderId="0" xfId="0" applyFont="1"/>
    <xf numFmtId="0" fontId="2" fillId="4" borderId="0" xfId="0" applyFont="1" applyFill="1" applyAlignment="1">
      <alignment horizontal="center" vertical="center" wrapText="1"/>
    </xf>
    <xf numFmtId="0" fontId="2" fillId="4" borderId="0" xfId="0" applyFont="1" applyFill="1" applyAlignment="1">
      <alignment horizontal="center" vertical="center"/>
    </xf>
    <xf numFmtId="164" fontId="3" fillId="4" borderId="0" xfId="0" applyNumberFormat="1" applyFont="1" applyFill="1" applyAlignment="1">
      <alignment horizontal="center" vertical="center"/>
    </xf>
    <xf numFmtId="0" fontId="2" fillId="0" borderId="0" xfId="0" applyFont="1" applyAlignment="1">
      <alignment vertical="center"/>
    </xf>
    <xf numFmtId="0" fontId="2" fillId="3" borderId="8" xfId="0" applyFont="1" applyFill="1" applyBorder="1" applyAlignment="1">
      <alignment horizontal="center" vertical="center"/>
    </xf>
    <xf numFmtId="164" fontId="3" fillId="3" borderId="10" xfId="0" applyNumberFormat="1" applyFont="1" applyFill="1" applyBorder="1" applyAlignment="1">
      <alignment horizontal="center" vertical="center"/>
    </xf>
    <xf numFmtId="164" fontId="3" fillId="3" borderId="13" xfId="0" applyNumberFormat="1" applyFont="1" applyFill="1" applyBorder="1" applyAlignment="1">
      <alignment horizontal="center" vertical="center"/>
    </xf>
    <xf numFmtId="0" fontId="2" fillId="0" borderId="0" xfId="0" applyFont="1" applyAlignment="1">
      <alignment horizontal="justify" vertical="top"/>
    </xf>
    <xf numFmtId="0" fontId="1" fillId="0" borderId="0" xfId="0" applyFont="1" applyAlignment="1">
      <alignment horizontal="justify" vertical="top"/>
    </xf>
    <xf numFmtId="0" fontId="11" fillId="5" borderId="19"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justify" vertical="top"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2" borderId="7" xfId="0" applyFont="1" applyFill="1" applyBorder="1" applyAlignment="1" applyProtection="1">
      <alignment vertical="center" wrapText="1"/>
      <protection locked="0"/>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14" fontId="6" fillId="0" borderId="7" xfId="0" applyNumberFormat="1" applyFont="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9" fontId="12" fillId="0" borderId="7" xfId="1" applyFont="1" applyBorder="1" applyAlignment="1">
      <alignment horizontal="center" vertical="center" wrapText="1"/>
    </xf>
    <xf numFmtId="0" fontId="6" fillId="0" borderId="7" xfId="0" applyFont="1" applyBorder="1" applyAlignment="1">
      <alignment horizontal="center" vertical="center" wrapText="1"/>
    </xf>
    <xf numFmtId="0" fontId="6" fillId="0" borderId="20" xfId="0" applyFont="1" applyBorder="1" applyAlignment="1">
      <alignment horizontal="justify" vertical="top" wrapText="1"/>
    </xf>
    <xf numFmtId="0" fontId="6" fillId="2" borderId="5" xfId="0" applyFont="1" applyFill="1" applyBorder="1" applyAlignment="1" applyProtection="1">
      <alignment horizontal="center" vertical="center" wrapText="1"/>
      <protection locked="0"/>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9" fontId="12" fillId="0" borderId="5" xfId="1" applyFont="1" applyBorder="1" applyAlignment="1">
      <alignment horizontal="center" vertical="center" wrapText="1"/>
    </xf>
    <xf numFmtId="0" fontId="12" fillId="0" borderId="5" xfId="0" applyFont="1" applyBorder="1" applyAlignment="1">
      <alignment wrapText="1"/>
    </xf>
    <xf numFmtId="0" fontId="12" fillId="0" borderId="5" xfId="0" applyFont="1" applyBorder="1" applyAlignment="1">
      <alignment vertical="center" wrapText="1"/>
    </xf>
    <xf numFmtId="0" fontId="5" fillId="3" borderId="15" xfId="0" applyFont="1" applyFill="1" applyBorder="1" applyAlignment="1">
      <alignment horizontal="justify" vertical="top" wrapText="1"/>
    </xf>
    <xf numFmtId="0" fontId="6" fillId="0" borderId="7" xfId="2" applyFont="1" applyBorder="1" applyAlignment="1">
      <alignment horizontal="justify" vertical="top" wrapText="1"/>
    </xf>
    <xf numFmtId="0" fontId="12" fillId="0" borderId="5" xfId="0" applyFont="1" applyBorder="1" applyAlignment="1">
      <alignment horizontal="justify" vertical="top" wrapText="1"/>
    </xf>
    <xf numFmtId="0" fontId="6" fillId="0" borderId="27" xfId="0" applyFont="1" applyBorder="1" applyAlignment="1">
      <alignment horizontal="justify" vertical="top" wrapText="1"/>
    </xf>
    <xf numFmtId="0" fontId="0" fillId="0" borderId="28" xfId="0" applyBorder="1" applyAlignment="1">
      <alignment horizontal="justify" vertical="top" wrapText="1"/>
    </xf>
    <xf numFmtId="0" fontId="0" fillId="0" borderId="29" xfId="0" applyBorder="1" applyAlignment="1">
      <alignment horizontal="justify" vertical="top" wrapText="1"/>
    </xf>
    <xf numFmtId="0" fontId="6" fillId="0" borderId="7" xfId="0" applyFont="1" applyBorder="1" applyAlignment="1" applyProtection="1">
      <alignment horizontal="center" vertical="center" wrapText="1"/>
      <protection locked="0"/>
    </xf>
    <xf numFmtId="0" fontId="12" fillId="0" borderId="5" xfId="0" applyFont="1" applyBorder="1" applyAlignment="1">
      <alignment horizontal="center" vertical="center" wrapText="1"/>
    </xf>
    <xf numFmtId="0" fontId="6" fillId="2" borderId="5" xfId="0" applyFont="1" applyFill="1" applyBorder="1" applyAlignment="1" applyProtection="1">
      <alignment horizontal="center" vertical="center" wrapText="1"/>
      <protection locked="0"/>
    </xf>
    <xf numFmtId="0" fontId="6" fillId="0" borderId="24" xfId="0" applyFont="1" applyBorder="1" applyAlignment="1">
      <alignment horizontal="justify" vertical="top" wrapText="1"/>
    </xf>
    <xf numFmtId="0" fontId="0" fillId="0" borderId="25" xfId="0" applyBorder="1" applyAlignment="1">
      <alignment horizontal="justify" vertical="top" wrapText="1"/>
    </xf>
    <xf numFmtId="0" fontId="0" fillId="0" borderId="26" xfId="0" applyBorder="1" applyAlignment="1">
      <alignment horizontal="justify" vertical="top" wrapText="1"/>
    </xf>
    <xf numFmtId="0" fontId="6" fillId="0" borderId="30" xfId="0" applyFont="1" applyBorder="1" applyAlignment="1">
      <alignment horizontal="justify" vertical="top" wrapText="1"/>
    </xf>
    <xf numFmtId="0" fontId="6" fillId="0" borderId="31" xfId="0" applyFont="1" applyBorder="1" applyAlignment="1">
      <alignment horizontal="justify" vertical="top" wrapText="1"/>
    </xf>
    <xf numFmtId="0" fontId="6" fillId="0" borderId="32" xfId="0" applyFont="1" applyBorder="1" applyAlignment="1">
      <alignment horizontal="justify" vertical="top" wrapText="1"/>
    </xf>
    <xf numFmtId="14" fontId="6" fillId="0" borderId="5" xfId="0" applyNumberFormat="1" applyFont="1" applyBorder="1" applyAlignment="1" applyProtection="1">
      <alignment horizontal="justify" vertical="top" wrapText="1"/>
      <protection locked="0"/>
    </xf>
    <xf numFmtId="0" fontId="12" fillId="0" borderId="5" xfId="0" applyFont="1" applyBorder="1" applyAlignment="1">
      <alignment horizontal="justify" vertical="top"/>
    </xf>
    <xf numFmtId="0" fontId="0" fillId="0" borderId="5" xfId="0" applyBorder="1" applyAlignment="1">
      <alignment horizontal="justify" vertical="top"/>
    </xf>
    <xf numFmtId="0" fontId="6" fillId="0" borderId="21" xfId="0" applyFont="1" applyBorder="1" applyAlignment="1">
      <alignment vertical="top" wrapText="1"/>
    </xf>
    <xf numFmtId="0" fontId="0" fillId="0" borderId="22" xfId="0" applyBorder="1" applyAlignment="1">
      <alignment wrapText="1"/>
    </xf>
    <xf numFmtId="0" fontId="0" fillId="0" borderId="23" xfId="0" applyBorder="1" applyAlignment="1">
      <alignment wrapText="1"/>
    </xf>
    <xf numFmtId="0" fontId="12" fillId="0" borderId="5" xfId="0" applyFont="1" applyBorder="1" applyAlignment="1">
      <alignment horizontal="center" vertical="top"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1" xfId="0" applyFont="1" applyBorder="1" applyAlignment="1">
      <alignment horizontal="justify" vertical="top" wrapText="1"/>
    </xf>
    <xf numFmtId="0" fontId="12" fillId="0" borderId="22" xfId="0" applyFont="1" applyBorder="1" applyAlignment="1">
      <alignment horizontal="justify" vertical="top" wrapText="1"/>
    </xf>
    <xf numFmtId="0" fontId="12" fillId="0" borderId="23" xfId="0" applyFont="1" applyBorder="1" applyAlignment="1">
      <alignment horizontal="justify" vertical="top" wrapText="1"/>
    </xf>
    <xf numFmtId="0" fontId="12" fillId="0" borderId="0" xfId="0" applyFont="1" applyAlignment="1">
      <alignment horizontal="justify" vertical="top" wrapText="1"/>
    </xf>
    <xf numFmtId="0" fontId="6" fillId="0" borderId="5" xfId="2" applyFont="1" applyBorder="1" applyAlignment="1">
      <alignment horizontal="justify" vertical="top" wrapText="1"/>
    </xf>
    <xf numFmtId="0" fontId="12" fillId="0" borderId="5" xfId="0" applyFont="1" applyBorder="1" applyAlignment="1">
      <alignment horizontal="center" vertical="center" wrapText="1"/>
    </xf>
    <xf numFmtId="0" fontId="6" fillId="0" borderId="5" xfId="2" applyNumberFormat="1" applyFont="1" applyBorder="1" applyAlignment="1">
      <alignment horizontal="justify" vertical="top" wrapText="1"/>
    </xf>
    <xf numFmtId="14" fontId="6" fillId="0" borderId="5" xfId="0" applyNumberFormat="1" applyFont="1" applyBorder="1" applyAlignment="1" applyProtection="1">
      <alignment horizontal="center" vertical="center" wrapText="1"/>
      <protection locked="0"/>
    </xf>
    <xf numFmtId="0" fontId="12" fillId="0" borderId="5" xfId="0" applyFont="1" applyBorder="1" applyAlignment="1">
      <alignment horizontal="justify" vertical="top" wrapText="1"/>
    </xf>
    <xf numFmtId="0" fontId="0" fillId="0" borderId="22" xfId="0" applyBorder="1" applyAlignment="1">
      <alignment vertical="top" wrapText="1"/>
    </xf>
    <xf numFmtId="0" fontId="0" fillId="0" borderId="23" xfId="0" applyBorder="1" applyAlignment="1">
      <alignment vertical="top" wrapText="1"/>
    </xf>
    <xf numFmtId="0" fontId="6" fillId="0" borderId="21" xfId="0" applyFont="1" applyBorder="1" applyAlignment="1">
      <alignment horizontal="left" vertical="top" wrapText="1"/>
    </xf>
    <xf numFmtId="0" fontId="14" fillId="0" borderId="5" xfId="2" applyFont="1" applyBorder="1" applyAlignment="1">
      <alignment horizontal="justify" vertical="top" wrapText="1"/>
    </xf>
    <xf numFmtId="0" fontId="5" fillId="3" borderId="9" xfId="0" applyFont="1" applyFill="1" applyBorder="1" applyAlignment="1">
      <alignment horizontal="center" vertical="center" wrapText="1"/>
    </xf>
    <xf numFmtId="0" fontId="12" fillId="0" borderId="5" xfId="0" applyFont="1" applyBorder="1" applyAlignment="1">
      <alignment horizontal="center" wrapText="1"/>
    </xf>
    <xf numFmtId="0" fontId="13" fillId="0" borderId="5" xfId="0" applyFont="1" applyBorder="1" applyAlignment="1">
      <alignment horizontal="justify" vertical="top" wrapText="1"/>
    </xf>
    <xf numFmtId="0" fontId="6" fillId="2" borderId="21" xfId="0"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6" xfId="0" applyFont="1" applyFill="1" applyBorder="1" applyAlignment="1">
      <alignment horizontal="center"/>
    </xf>
    <xf numFmtId="0" fontId="5" fillId="5" borderId="17" xfId="0" applyFont="1" applyFill="1" applyBorder="1" applyAlignment="1">
      <alignment horizontal="center"/>
    </xf>
    <xf numFmtId="0" fontId="5" fillId="5" borderId="18" xfId="0" applyFont="1" applyFill="1" applyBorder="1" applyAlignment="1">
      <alignment horizontal="center"/>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6" fillId="0" borderId="21" xfId="2" applyFont="1" applyBorder="1" applyAlignment="1">
      <alignment horizontal="justify" vertical="top" wrapText="1"/>
    </xf>
    <xf numFmtId="0" fontId="6" fillId="0" borderId="22" xfId="2" applyFont="1" applyBorder="1" applyAlignment="1">
      <alignment horizontal="justify" vertical="top" wrapText="1"/>
    </xf>
    <xf numFmtId="0" fontId="6" fillId="0" borderId="23" xfId="2" applyFont="1" applyBorder="1" applyAlignment="1">
      <alignment horizontal="justify" vertical="top" wrapText="1"/>
    </xf>
    <xf numFmtId="0" fontId="6" fillId="0" borderId="5" xfId="0" applyFont="1" applyBorder="1" applyAlignment="1">
      <alignment horizontal="justify" vertical="top" wrapText="1"/>
    </xf>
    <xf numFmtId="0" fontId="0" fillId="0" borderId="5" xfId="0" applyBorder="1" applyAlignment="1">
      <alignment horizontal="justify" vertical="top" wrapText="1"/>
    </xf>
    <xf numFmtId="0" fontId="6" fillId="0" borderId="33" xfId="0" applyFont="1" applyBorder="1" applyAlignment="1">
      <alignment horizontal="justify" vertical="top" wrapText="1"/>
    </xf>
    <xf numFmtId="0" fontId="0" fillId="0" borderId="34" xfId="0" applyBorder="1" applyAlignment="1">
      <alignment horizontal="justify" vertical="top" wrapText="1"/>
    </xf>
    <xf numFmtId="0" fontId="0" fillId="0" borderId="35" xfId="0" applyBorder="1" applyAlignment="1">
      <alignment horizontal="justify" vertical="top" wrapText="1"/>
    </xf>
    <xf numFmtId="0" fontId="6" fillId="0" borderId="27" xfId="0" applyFont="1" applyBorder="1" applyAlignment="1">
      <alignment horizontal="justify" vertical="top" wrapText="1"/>
    </xf>
    <xf numFmtId="0" fontId="0" fillId="0" borderId="28" xfId="0" applyBorder="1" applyAlignment="1">
      <alignment horizontal="justify" vertical="top" wrapText="1"/>
    </xf>
    <xf numFmtId="0" fontId="0" fillId="0" borderId="29" xfId="0" applyBorder="1" applyAlignment="1">
      <alignment horizontal="justify" vertical="top"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justify" vertical="center" wrapText="1"/>
    </xf>
    <xf numFmtId="0" fontId="6" fillId="4" borderId="4" xfId="0" applyFont="1" applyFill="1" applyBorder="1" applyAlignment="1">
      <alignment horizontal="justify" vertical="center" wrapText="1"/>
    </xf>
    <xf numFmtId="0" fontId="6" fillId="4" borderId="4" xfId="0" applyFont="1" applyFill="1" applyBorder="1" applyAlignment="1">
      <alignment horizontal="justify" vertical="center"/>
    </xf>
    <xf numFmtId="0" fontId="5" fillId="5" borderId="2" xfId="0" applyFont="1" applyFill="1" applyBorder="1" applyAlignment="1">
      <alignment horizontal="left" vertical="center" wrapText="1"/>
    </xf>
    <xf numFmtId="0" fontId="6" fillId="4" borderId="0" xfId="0" applyFont="1" applyFill="1" applyAlignment="1">
      <alignment horizontal="justify" vertical="center" wrapText="1"/>
    </xf>
    <xf numFmtId="0" fontId="5" fillId="5" borderId="4" xfId="0" applyFont="1" applyFill="1" applyBorder="1" applyAlignment="1">
      <alignment horizontal="left" vertical="center" wrapText="1"/>
    </xf>
    <xf numFmtId="17" fontId="12" fillId="0" borderId="5" xfId="0" applyNumberFormat="1" applyFont="1" applyBorder="1" applyAlignment="1">
      <alignment horizontal="justify" vertical="top"/>
    </xf>
    <xf numFmtId="17" fontId="6" fillId="0" borderId="24" xfId="0" applyNumberFormat="1" applyFont="1" applyBorder="1" applyAlignment="1">
      <alignment horizontal="justify" vertical="top" wrapText="1"/>
    </xf>
    <xf numFmtId="0" fontId="3" fillId="2" borderId="5" xfId="0" applyFont="1" applyFill="1" applyBorder="1" applyAlignment="1" applyProtection="1">
      <alignment vertical="center" wrapText="1"/>
      <protection locked="0"/>
    </xf>
    <xf numFmtId="0" fontId="5" fillId="3" borderId="5"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120015</xdr:colOff>
      <xdr:row>0</xdr:row>
      <xdr:rowOff>40005</xdr:rowOff>
    </xdr:from>
    <xdr:to>
      <xdr:col>1</xdr:col>
      <xdr:colOff>874395</xdr:colOff>
      <xdr:row>3</xdr:row>
      <xdr:rowOff>133349</xdr:rowOff>
    </xdr:to>
    <xdr:pic>
      <xdr:nvPicPr>
        <xdr:cNvPr id="3" name="Imagen 2" descr="Logo Corpamag alta resolucion baja resolución">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15" y="40005"/>
          <a:ext cx="1125855" cy="645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nube.corpamag.gov.co/d/s/18F3qpkNETc1cPbFzZRrVxRPZMEJsQmw/ujEwF0EDF5DIqiHSkA5EkaTvEVD1cpdw-xLcAK3JcNw0" TargetMode="External"/><Relationship Id="rId7" Type="http://schemas.openxmlformats.org/officeDocument/2006/relationships/vmlDrawing" Target="../drawings/vmlDrawing1.vml"/><Relationship Id="rId2" Type="http://schemas.openxmlformats.org/officeDocument/2006/relationships/hyperlink" Target="https://nube.corpamag.gov.co/d/s/18F3qpVtgqG1debaRe4ZQS2rRKfcFcZN/kUlhREV9axVU6XcLvzieaQPMKSX1KI7c-cr4gUC1cNw0" TargetMode="External"/><Relationship Id="rId1" Type="http://schemas.openxmlformats.org/officeDocument/2006/relationships/hyperlink" Target="https://nube.corpamag.gov.co/d/s/18F3sKU5zIeH1r25NsFonDDJYv8D90U3/DJ9dUjiRY_QlmgFFODYhO8vDNP_6nhp6-brCAWHztNQ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ube.corpamag.gov.co/d/s/18F3sKSXC5EjRSSvfsq8vHQoj9Y9C7ll/KeMYLc3TzruYHQ_g4pXO4XUYZtq68q1C-jbjAmJhfNw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51004"/>
  <sheetViews>
    <sheetView showGridLines="0" tabSelected="1" topLeftCell="A10" zoomScale="55" zoomScaleNormal="55" workbookViewId="0">
      <pane xSplit="3" ySplit="3" topLeftCell="D13" activePane="bottomRight" state="frozen"/>
      <selection activeCell="A10" sqref="A10"/>
      <selection pane="topRight" activeCell="D10" sqref="D10"/>
      <selection pane="bottomLeft" activeCell="A13" sqref="A13"/>
      <selection pane="bottomRight" activeCell="G79" sqref="G79"/>
    </sheetView>
  </sheetViews>
  <sheetFormatPr baseColWidth="10" defaultColWidth="8.88671875" defaultRowHeight="13.8" x14ac:dyDescent="0.25"/>
  <cols>
    <col min="1" max="1" width="5.5546875" style="1" customWidth="1"/>
    <col min="2" max="2" width="17.21875" style="1" customWidth="1"/>
    <col min="3" max="3" width="19.109375" style="1" customWidth="1"/>
    <col min="4" max="4" width="36.5546875" style="1" customWidth="1"/>
    <col min="5" max="5" width="27.6640625" style="1" customWidth="1"/>
    <col min="6" max="6" width="24.6640625" style="1" customWidth="1"/>
    <col min="7" max="7" width="29.109375" style="1" customWidth="1"/>
    <col min="8" max="8" width="16.88671875" style="1" customWidth="1"/>
    <col min="9" max="9" width="15.88671875" style="1" customWidth="1"/>
    <col min="10" max="10" width="13.88671875" style="1" customWidth="1"/>
    <col min="11" max="11" width="16.33203125" style="1" customWidth="1"/>
    <col min="12" max="12" width="11.44140625" style="1" customWidth="1"/>
    <col min="13" max="13" width="19.44140625" style="1" customWidth="1"/>
    <col min="14" max="14" width="15" style="1" customWidth="1"/>
    <col min="15" max="15" width="25.5546875" style="12" customWidth="1"/>
    <col min="16" max="16" width="13.5546875" style="1" customWidth="1"/>
    <col min="17" max="17" width="8" style="1" customWidth="1"/>
    <col min="18" max="18" width="10.44140625" style="1" customWidth="1"/>
    <col min="19" max="19" width="12.6640625" style="1" customWidth="1"/>
    <col min="20" max="20" width="47.109375" style="12" customWidth="1"/>
    <col min="21" max="255" width="8" style="1" customWidth="1"/>
    <col min="256" max="256" width="4.109375" style="1" customWidth="1"/>
    <col min="257" max="16384" width="8.88671875" style="1"/>
  </cols>
  <sheetData>
    <row r="1" spans="1:20" x14ac:dyDescent="0.25">
      <c r="A1" s="79" t="s">
        <v>50</v>
      </c>
      <c r="B1" s="79"/>
      <c r="C1" s="79"/>
      <c r="D1" s="79"/>
      <c r="E1" s="79"/>
      <c r="F1" s="79"/>
      <c r="G1" s="79"/>
      <c r="H1" s="79"/>
      <c r="I1" s="79"/>
      <c r="J1" s="79"/>
      <c r="K1" s="79"/>
      <c r="L1" s="79"/>
      <c r="M1" s="79"/>
      <c r="N1" s="79"/>
      <c r="O1" s="79"/>
      <c r="P1" s="79"/>
      <c r="Q1" s="79"/>
      <c r="R1" s="79"/>
      <c r="S1" s="79"/>
      <c r="T1" s="79"/>
    </row>
    <row r="2" spans="1:20" customFormat="1" ht="14.4" x14ac:dyDescent="0.3">
      <c r="A2" s="79"/>
      <c r="B2" s="79"/>
      <c r="C2" s="79"/>
      <c r="D2" s="79"/>
      <c r="E2" s="79"/>
      <c r="F2" s="79"/>
      <c r="G2" s="79"/>
      <c r="H2" s="79"/>
      <c r="I2" s="79"/>
      <c r="J2" s="79"/>
      <c r="K2" s="79"/>
      <c r="L2" s="79"/>
      <c r="M2" s="79"/>
      <c r="N2" s="79"/>
      <c r="O2" s="79"/>
      <c r="P2" s="79"/>
      <c r="Q2" s="79"/>
      <c r="R2" s="79"/>
      <c r="S2" s="79"/>
      <c r="T2" s="79"/>
    </row>
    <row r="3" spans="1:20" x14ac:dyDescent="0.25">
      <c r="A3" s="79"/>
      <c r="B3" s="79"/>
      <c r="C3" s="79"/>
      <c r="D3" s="79"/>
      <c r="E3" s="79"/>
      <c r="F3" s="79"/>
      <c r="G3" s="79"/>
      <c r="H3" s="79"/>
      <c r="I3" s="79"/>
      <c r="J3" s="79"/>
      <c r="K3" s="79"/>
      <c r="L3" s="79"/>
      <c r="M3" s="79"/>
      <c r="N3" s="79"/>
      <c r="O3" s="79"/>
      <c r="P3" s="79"/>
      <c r="Q3" s="79"/>
      <c r="R3" s="79"/>
      <c r="S3" s="79"/>
      <c r="T3" s="79"/>
    </row>
    <row r="4" spans="1:20" x14ac:dyDescent="0.25">
      <c r="A4" s="79"/>
      <c r="B4" s="79"/>
      <c r="C4" s="79"/>
      <c r="D4" s="79"/>
      <c r="E4" s="79"/>
      <c r="F4" s="79"/>
      <c r="G4" s="79"/>
      <c r="H4" s="79"/>
      <c r="I4" s="79"/>
      <c r="J4" s="79"/>
      <c r="K4" s="79"/>
      <c r="L4" s="79"/>
      <c r="M4" s="79"/>
      <c r="N4" s="79"/>
      <c r="O4" s="79"/>
      <c r="P4" s="79"/>
      <c r="Q4" s="79"/>
      <c r="R4" s="79"/>
      <c r="S4" s="79"/>
      <c r="T4" s="79"/>
    </row>
    <row r="5" spans="1:20" ht="14.4" thickBot="1" x14ac:dyDescent="0.3">
      <c r="C5" s="7"/>
      <c r="D5" s="7"/>
      <c r="E5" s="7"/>
      <c r="F5" s="7"/>
      <c r="G5" s="7"/>
      <c r="H5" s="7"/>
      <c r="I5" s="7"/>
      <c r="J5" s="7"/>
      <c r="K5" s="7"/>
      <c r="L5" s="7"/>
      <c r="M5" s="7"/>
      <c r="N5" s="7"/>
      <c r="O5" s="11"/>
      <c r="P5" s="7"/>
      <c r="Q5" s="7"/>
      <c r="R5" s="7"/>
      <c r="S5" s="7"/>
      <c r="T5" s="11"/>
    </row>
    <row r="6" spans="1:20" ht="32.1" customHeight="1" x14ac:dyDescent="0.25">
      <c r="B6" s="85" t="s">
        <v>4</v>
      </c>
      <c r="C6" s="86"/>
      <c r="D6" s="8" t="s">
        <v>254</v>
      </c>
      <c r="E6" s="3"/>
    </row>
    <row r="7" spans="1:20" ht="32.1" customHeight="1" x14ac:dyDescent="0.25">
      <c r="B7" s="87" t="s">
        <v>5</v>
      </c>
      <c r="C7" s="88"/>
      <c r="D7" s="9" t="s">
        <v>7</v>
      </c>
      <c r="E7" s="3"/>
    </row>
    <row r="8" spans="1:20" ht="32.1" customHeight="1" x14ac:dyDescent="0.25">
      <c r="B8" s="87" t="s">
        <v>8</v>
      </c>
      <c r="C8" s="88"/>
      <c r="D8" s="9">
        <v>45966</v>
      </c>
      <c r="E8" s="3"/>
    </row>
    <row r="9" spans="1:20" ht="32.1" customHeight="1" thickBot="1" x14ac:dyDescent="0.3">
      <c r="B9" s="89" t="s">
        <v>6</v>
      </c>
      <c r="C9" s="90"/>
      <c r="D9" s="10">
        <v>46203</v>
      </c>
      <c r="E9" s="3"/>
    </row>
    <row r="10" spans="1:20" ht="14.4" thickBot="1" x14ac:dyDescent="0.3">
      <c r="C10" s="4"/>
      <c r="D10" s="6"/>
      <c r="E10" s="5"/>
    </row>
    <row r="11" spans="1:20" ht="14.4" thickBot="1" x14ac:dyDescent="0.3">
      <c r="A11" s="80" t="s">
        <v>47</v>
      </c>
      <c r="B11" s="81"/>
      <c r="C11" s="81"/>
      <c r="D11" s="81"/>
      <c r="E11" s="81"/>
      <c r="F11" s="81"/>
      <c r="G11" s="81"/>
      <c r="H11" s="81"/>
      <c r="I11" s="81"/>
      <c r="J11" s="81"/>
      <c r="K11" s="81"/>
      <c r="L11" s="81"/>
      <c r="M11" s="81"/>
      <c r="N11" s="81"/>
      <c r="O11" s="81"/>
      <c r="P11" s="82"/>
      <c r="Q11" s="83" t="s">
        <v>24</v>
      </c>
      <c r="R11" s="83"/>
      <c r="S11" s="83"/>
      <c r="T11" s="84"/>
    </row>
    <row r="12" spans="1:20" s="2" customFormat="1" ht="51.75" customHeight="1" thickBot="1" x14ac:dyDescent="0.25">
      <c r="A12" s="17" t="s">
        <v>3</v>
      </c>
      <c r="B12" s="18" t="s">
        <v>11</v>
      </c>
      <c r="C12" s="18" t="s">
        <v>12</v>
      </c>
      <c r="D12" s="18" t="s">
        <v>13</v>
      </c>
      <c r="E12" s="18" t="s">
        <v>14</v>
      </c>
      <c r="F12" s="18" t="s">
        <v>15</v>
      </c>
      <c r="G12" s="18" t="s">
        <v>9</v>
      </c>
      <c r="H12" s="18" t="s">
        <v>16</v>
      </c>
      <c r="I12" s="18" t="s">
        <v>40</v>
      </c>
      <c r="J12" s="18" t="s">
        <v>17</v>
      </c>
      <c r="K12" s="18" t="s">
        <v>18</v>
      </c>
      <c r="L12" s="18" t="s">
        <v>19</v>
      </c>
      <c r="M12" s="18" t="s">
        <v>20</v>
      </c>
      <c r="N12" s="18" t="s">
        <v>21</v>
      </c>
      <c r="O12" s="34" t="s">
        <v>22</v>
      </c>
      <c r="P12" s="18" t="s">
        <v>10</v>
      </c>
      <c r="Q12" s="13" t="s">
        <v>23</v>
      </c>
      <c r="R12" s="14" t="s">
        <v>25</v>
      </c>
      <c r="S12" s="15" t="s">
        <v>26</v>
      </c>
      <c r="T12" s="16" t="s">
        <v>27</v>
      </c>
    </row>
    <row r="13" spans="1:20" ht="250.8" x14ac:dyDescent="0.25">
      <c r="A13" s="19">
        <v>1</v>
      </c>
      <c r="B13" s="113" t="s">
        <v>2</v>
      </c>
      <c r="C13" s="20" t="s">
        <v>0</v>
      </c>
      <c r="D13" s="21" t="s">
        <v>52</v>
      </c>
      <c r="E13" s="21" t="s">
        <v>53</v>
      </c>
      <c r="F13" s="21" t="s">
        <v>54</v>
      </c>
      <c r="G13" s="22" t="s">
        <v>55</v>
      </c>
      <c r="H13" s="21" t="s">
        <v>56</v>
      </c>
      <c r="I13" s="21">
        <v>94</v>
      </c>
      <c r="J13" s="23">
        <v>46023</v>
      </c>
      <c r="K13" s="23">
        <v>46326</v>
      </c>
      <c r="L13" s="24">
        <f t="shared" ref="L13:L18" si="0">ROUND((K13-J13)/7,0)</f>
        <v>43</v>
      </c>
      <c r="M13" s="21">
        <v>20</v>
      </c>
      <c r="N13" s="25">
        <f>+M13/I13</f>
        <v>0.21276595744680851</v>
      </c>
      <c r="O13" s="35" t="s">
        <v>255</v>
      </c>
      <c r="P13" s="21" t="s">
        <v>67</v>
      </c>
      <c r="Q13" s="21"/>
      <c r="R13" s="26" t="s">
        <v>269</v>
      </c>
      <c r="S13" s="40" t="s">
        <v>275</v>
      </c>
      <c r="T13" s="27" t="s">
        <v>276</v>
      </c>
    </row>
    <row r="14" spans="1:20" ht="254.25" customHeight="1" x14ac:dyDescent="0.25">
      <c r="A14" s="72">
        <v>2</v>
      </c>
      <c r="B14" s="75" t="s">
        <v>2</v>
      </c>
      <c r="C14" s="78" t="s">
        <v>0</v>
      </c>
      <c r="D14" s="64" t="s">
        <v>57</v>
      </c>
      <c r="E14" s="64" t="s">
        <v>58</v>
      </c>
      <c r="F14" s="64" t="s">
        <v>59</v>
      </c>
      <c r="G14" s="30" t="s">
        <v>105</v>
      </c>
      <c r="H14" s="29" t="s">
        <v>60</v>
      </c>
      <c r="I14" s="29">
        <v>1</v>
      </c>
      <c r="J14" s="66">
        <v>46023</v>
      </c>
      <c r="K14" s="66">
        <v>46234</v>
      </c>
      <c r="L14" s="28">
        <f t="shared" si="0"/>
        <v>30</v>
      </c>
      <c r="M14" s="29">
        <v>1</v>
      </c>
      <c r="N14" s="31">
        <f t="shared" ref="N14:N73" si="1">+M14/I14</f>
        <v>1</v>
      </c>
      <c r="O14" s="91" t="s">
        <v>256</v>
      </c>
      <c r="P14" s="29" t="s">
        <v>67</v>
      </c>
      <c r="Q14" s="32"/>
      <c r="R14" s="49" t="s">
        <v>270</v>
      </c>
      <c r="S14" s="49" t="s">
        <v>275</v>
      </c>
      <c r="T14" s="49" t="s">
        <v>277</v>
      </c>
    </row>
    <row r="15" spans="1:20" ht="66" x14ac:dyDescent="0.25">
      <c r="A15" s="72"/>
      <c r="B15" s="76"/>
      <c r="C15" s="78"/>
      <c r="D15" s="64"/>
      <c r="E15" s="64"/>
      <c r="F15" s="64"/>
      <c r="G15" s="30" t="s">
        <v>106</v>
      </c>
      <c r="H15" s="29" t="s">
        <v>61</v>
      </c>
      <c r="I15" s="29">
        <v>1</v>
      </c>
      <c r="J15" s="66"/>
      <c r="K15" s="66"/>
      <c r="L15" s="28">
        <f t="shared" si="0"/>
        <v>0</v>
      </c>
      <c r="M15" s="29">
        <v>0</v>
      </c>
      <c r="N15" s="31">
        <f t="shared" si="1"/>
        <v>0</v>
      </c>
      <c r="O15" s="92"/>
      <c r="P15" s="29" t="s">
        <v>68</v>
      </c>
      <c r="Q15" s="32"/>
      <c r="R15" s="49"/>
      <c r="S15" s="49"/>
      <c r="T15" s="49"/>
    </row>
    <row r="16" spans="1:20" ht="57.75" customHeight="1" x14ac:dyDescent="0.25">
      <c r="A16" s="72"/>
      <c r="B16" s="76"/>
      <c r="C16" s="78"/>
      <c r="D16" s="64"/>
      <c r="E16" s="64"/>
      <c r="F16" s="64"/>
      <c r="G16" s="30" t="s">
        <v>107</v>
      </c>
      <c r="H16" s="29" t="s">
        <v>62</v>
      </c>
      <c r="I16" s="29">
        <v>1</v>
      </c>
      <c r="J16" s="66"/>
      <c r="K16" s="66"/>
      <c r="L16" s="28">
        <f t="shared" si="0"/>
        <v>0</v>
      </c>
      <c r="M16" s="29">
        <v>0</v>
      </c>
      <c r="N16" s="31">
        <f t="shared" si="1"/>
        <v>0</v>
      </c>
      <c r="O16" s="92"/>
      <c r="P16" s="29" t="s">
        <v>63</v>
      </c>
      <c r="Q16" s="32"/>
      <c r="R16" s="49"/>
      <c r="S16" s="49"/>
      <c r="T16" s="49"/>
    </row>
    <row r="17" spans="1:20" ht="68.25" customHeight="1" x14ac:dyDescent="0.25">
      <c r="A17" s="72"/>
      <c r="B17" s="76"/>
      <c r="C17" s="78"/>
      <c r="D17" s="64"/>
      <c r="E17" s="64"/>
      <c r="F17" s="64"/>
      <c r="G17" s="30" t="s">
        <v>108</v>
      </c>
      <c r="H17" s="29" t="s">
        <v>64</v>
      </c>
      <c r="I17" s="29">
        <v>2</v>
      </c>
      <c r="J17" s="66"/>
      <c r="K17" s="66"/>
      <c r="L17" s="28">
        <f t="shared" si="0"/>
        <v>0</v>
      </c>
      <c r="M17" s="29">
        <v>0</v>
      </c>
      <c r="N17" s="31">
        <f t="shared" si="1"/>
        <v>0</v>
      </c>
      <c r="O17" s="92"/>
      <c r="P17" s="29" t="s">
        <v>69</v>
      </c>
      <c r="Q17" s="32"/>
      <c r="R17" s="49"/>
      <c r="S17" s="49"/>
      <c r="T17" s="49"/>
    </row>
    <row r="18" spans="1:20" ht="58.5" customHeight="1" x14ac:dyDescent="0.25">
      <c r="A18" s="72"/>
      <c r="B18" s="77"/>
      <c r="C18" s="78"/>
      <c r="D18" s="64"/>
      <c r="E18" s="64"/>
      <c r="F18" s="64"/>
      <c r="G18" s="30" t="s">
        <v>109</v>
      </c>
      <c r="H18" s="29" t="s">
        <v>65</v>
      </c>
      <c r="I18" s="29">
        <v>1</v>
      </c>
      <c r="J18" s="66"/>
      <c r="K18" s="66"/>
      <c r="L18" s="28">
        <f t="shared" si="0"/>
        <v>0</v>
      </c>
      <c r="M18" s="29">
        <v>0</v>
      </c>
      <c r="N18" s="31">
        <f t="shared" si="1"/>
        <v>0</v>
      </c>
      <c r="O18" s="93"/>
      <c r="P18" s="29" t="s">
        <v>70</v>
      </c>
      <c r="Q18" s="32"/>
      <c r="R18" s="49"/>
      <c r="S18" s="49"/>
      <c r="T18" s="49"/>
    </row>
    <row r="19" spans="1:20" ht="157.5" customHeight="1" x14ac:dyDescent="0.25">
      <c r="A19" s="72">
        <v>3</v>
      </c>
      <c r="B19" s="56" t="s">
        <v>2</v>
      </c>
      <c r="C19" s="73" t="s">
        <v>0</v>
      </c>
      <c r="D19" s="64" t="s">
        <v>71</v>
      </c>
      <c r="E19" s="64" t="s">
        <v>72</v>
      </c>
      <c r="F19" s="64" t="s">
        <v>73</v>
      </c>
      <c r="G19" s="30" t="s">
        <v>74</v>
      </c>
      <c r="H19" s="29" t="s">
        <v>75</v>
      </c>
      <c r="I19" s="29">
        <v>1</v>
      </c>
      <c r="J19" s="66">
        <v>46054</v>
      </c>
      <c r="K19" s="66">
        <v>46356</v>
      </c>
      <c r="L19" s="28">
        <f t="shared" ref="L19:L73" si="2">ROUND((K19-J19)/7,0)</f>
        <v>43</v>
      </c>
      <c r="M19" s="29">
        <v>1</v>
      </c>
      <c r="N19" s="31">
        <f t="shared" si="1"/>
        <v>1</v>
      </c>
      <c r="O19" s="63" t="s">
        <v>257</v>
      </c>
      <c r="P19" s="29" t="s">
        <v>83</v>
      </c>
      <c r="Q19" s="32"/>
      <c r="R19" s="50" t="s">
        <v>270</v>
      </c>
      <c r="S19" s="111">
        <v>46174</v>
      </c>
      <c r="T19" s="50" t="s">
        <v>278</v>
      </c>
    </row>
    <row r="20" spans="1:20" ht="92.4" x14ac:dyDescent="0.25">
      <c r="A20" s="72"/>
      <c r="B20" s="57"/>
      <c r="C20" s="73"/>
      <c r="D20" s="64"/>
      <c r="E20" s="64"/>
      <c r="F20" s="64"/>
      <c r="G20" s="30" t="s">
        <v>76</v>
      </c>
      <c r="H20" s="29" t="s">
        <v>77</v>
      </c>
      <c r="I20" s="29">
        <v>1</v>
      </c>
      <c r="J20" s="66"/>
      <c r="K20" s="66"/>
      <c r="L20" s="28">
        <f t="shared" si="2"/>
        <v>0</v>
      </c>
      <c r="M20" s="29">
        <v>1</v>
      </c>
      <c r="N20" s="31">
        <f t="shared" si="1"/>
        <v>1</v>
      </c>
      <c r="O20" s="74"/>
      <c r="P20" s="29" t="s">
        <v>92</v>
      </c>
      <c r="Q20" s="32"/>
      <c r="R20" s="51"/>
      <c r="S20" s="51"/>
      <c r="T20" s="51"/>
    </row>
    <row r="21" spans="1:20" ht="66" x14ac:dyDescent="0.25">
      <c r="A21" s="72"/>
      <c r="B21" s="57"/>
      <c r="C21" s="73"/>
      <c r="D21" s="64"/>
      <c r="E21" s="64"/>
      <c r="F21" s="64"/>
      <c r="G21" s="30" t="s">
        <v>79</v>
      </c>
      <c r="H21" s="29" t="s">
        <v>80</v>
      </c>
      <c r="I21" s="29">
        <v>1</v>
      </c>
      <c r="J21" s="66"/>
      <c r="K21" s="66"/>
      <c r="L21" s="28">
        <f t="shared" si="2"/>
        <v>0</v>
      </c>
      <c r="M21" s="29">
        <v>0</v>
      </c>
      <c r="N21" s="31">
        <f t="shared" si="1"/>
        <v>0</v>
      </c>
      <c r="O21" s="74"/>
      <c r="P21" s="29" t="s">
        <v>93</v>
      </c>
      <c r="Q21" s="32"/>
      <c r="R21" s="51"/>
      <c r="S21" s="51"/>
      <c r="T21" s="51"/>
    </row>
    <row r="22" spans="1:20" ht="66" x14ac:dyDescent="0.25">
      <c r="A22" s="72"/>
      <c r="B22" s="57"/>
      <c r="C22" s="73"/>
      <c r="D22" s="64"/>
      <c r="E22" s="64"/>
      <c r="F22" s="64"/>
      <c r="G22" s="30" t="s">
        <v>81</v>
      </c>
      <c r="H22" s="29" t="s">
        <v>82</v>
      </c>
      <c r="I22" s="29">
        <v>1</v>
      </c>
      <c r="J22" s="66"/>
      <c r="K22" s="66"/>
      <c r="L22" s="28">
        <f t="shared" si="2"/>
        <v>0</v>
      </c>
      <c r="M22" s="29">
        <v>1</v>
      </c>
      <c r="N22" s="31">
        <f t="shared" si="1"/>
        <v>1</v>
      </c>
      <c r="O22" s="74"/>
      <c r="P22" s="29" t="s">
        <v>83</v>
      </c>
      <c r="Q22" s="32"/>
      <c r="R22" s="51"/>
      <c r="S22" s="51"/>
      <c r="T22" s="51"/>
    </row>
    <row r="23" spans="1:20" ht="66" x14ac:dyDescent="0.25">
      <c r="A23" s="72"/>
      <c r="B23" s="57"/>
      <c r="C23" s="73"/>
      <c r="D23" s="64"/>
      <c r="E23" s="64"/>
      <c r="F23" s="64"/>
      <c r="G23" s="30" t="s">
        <v>84</v>
      </c>
      <c r="H23" s="29" t="s">
        <v>85</v>
      </c>
      <c r="I23" s="29">
        <v>1</v>
      </c>
      <c r="J23" s="66"/>
      <c r="K23" s="66"/>
      <c r="L23" s="28">
        <f t="shared" si="2"/>
        <v>0</v>
      </c>
      <c r="M23" s="29">
        <v>0</v>
      </c>
      <c r="N23" s="31">
        <f t="shared" si="1"/>
        <v>0</v>
      </c>
      <c r="O23" s="74"/>
      <c r="P23" s="29" t="s">
        <v>94</v>
      </c>
      <c r="Q23" s="32"/>
      <c r="R23" s="51"/>
      <c r="S23" s="51"/>
      <c r="T23" s="51"/>
    </row>
    <row r="24" spans="1:20" ht="39.6" x14ac:dyDescent="0.25">
      <c r="A24" s="72"/>
      <c r="B24" s="57"/>
      <c r="C24" s="73"/>
      <c r="D24" s="64"/>
      <c r="E24" s="64"/>
      <c r="F24" s="64"/>
      <c r="G24" s="30" t="s">
        <v>87</v>
      </c>
      <c r="H24" s="29" t="s">
        <v>88</v>
      </c>
      <c r="I24" s="29">
        <v>2</v>
      </c>
      <c r="J24" s="66"/>
      <c r="K24" s="66"/>
      <c r="L24" s="28">
        <f t="shared" si="2"/>
        <v>0</v>
      </c>
      <c r="M24" s="29">
        <v>0</v>
      </c>
      <c r="N24" s="31">
        <f t="shared" si="1"/>
        <v>0</v>
      </c>
      <c r="O24" s="74"/>
      <c r="P24" s="29" t="s">
        <v>94</v>
      </c>
      <c r="Q24" s="32"/>
      <c r="R24" s="51"/>
      <c r="S24" s="51"/>
      <c r="T24" s="51"/>
    </row>
    <row r="25" spans="1:20" ht="66" x14ac:dyDescent="0.25">
      <c r="A25" s="72"/>
      <c r="B25" s="58"/>
      <c r="C25" s="73"/>
      <c r="D25" s="64"/>
      <c r="E25" s="64"/>
      <c r="F25" s="64"/>
      <c r="G25" s="30" t="s">
        <v>90</v>
      </c>
      <c r="H25" s="29" t="s">
        <v>91</v>
      </c>
      <c r="I25" s="29">
        <v>1</v>
      </c>
      <c r="J25" s="66"/>
      <c r="K25" s="66"/>
      <c r="L25" s="28">
        <f t="shared" si="2"/>
        <v>0</v>
      </c>
      <c r="M25" s="29">
        <v>0</v>
      </c>
      <c r="N25" s="31">
        <f t="shared" si="1"/>
        <v>0</v>
      </c>
      <c r="O25" s="74"/>
      <c r="P25" s="29" t="s">
        <v>95</v>
      </c>
      <c r="Q25" s="32"/>
      <c r="R25" s="51"/>
      <c r="S25" s="51"/>
      <c r="T25" s="51"/>
    </row>
    <row r="26" spans="1:20" ht="189" customHeight="1" x14ac:dyDescent="0.25">
      <c r="A26" s="72">
        <v>4</v>
      </c>
      <c r="B26" s="56" t="s">
        <v>2</v>
      </c>
      <c r="C26" s="64" t="s">
        <v>0</v>
      </c>
      <c r="D26" s="64" t="s">
        <v>96</v>
      </c>
      <c r="E26" s="64" t="s">
        <v>97</v>
      </c>
      <c r="F26" s="64" t="s">
        <v>98</v>
      </c>
      <c r="G26" s="30" t="s">
        <v>99</v>
      </c>
      <c r="H26" s="29" t="s">
        <v>100</v>
      </c>
      <c r="I26" s="29">
        <v>1</v>
      </c>
      <c r="J26" s="66">
        <v>46054</v>
      </c>
      <c r="K26" s="66">
        <v>46356</v>
      </c>
      <c r="L26" s="28">
        <f t="shared" si="2"/>
        <v>43</v>
      </c>
      <c r="M26" s="29">
        <v>1</v>
      </c>
      <c r="N26" s="31">
        <f t="shared" si="1"/>
        <v>1</v>
      </c>
      <c r="O26" s="63" t="s">
        <v>258</v>
      </c>
      <c r="P26" s="29" t="s">
        <v>83</v>
      </c>
      <c r="Q26" s="32"/>
      <c r="R26" s="43" t="s">
        <v>270</v>
      </c>
      <c r="S26" s="112">
        <v>46174</v>
      </c>
      <c r="T26" s="43" t="s">
        <v>279</v>
      </c>
    </row>
    <row r="27" spans="1:20" ht="148.5" customHeight="1" x14ac:dyDescent="0.25">
      <c r="A27" s="72"/>
      <c r="B27" s="57"/>
      <c r="C27" s="64"/>
      <c r="D27" s="64"/>
      <c r="E27" s="64"/>
      <c r="F27" s="64"/>
      <c r="G27" s="30" t="s">
        <v>101</v>
      </c>
      <c r="H27" s="29" t="s">
        <v>102</v>
      </c>
      <c r="I27" s="29">
        <v>1</v>
      </c>
      <c r="J27" s="66"/>
      <c r="K27" s="66"/>
      <c r="L27" s="28">
        <f t="shared" si="2"/>
        <v>0</v>
      </c>
      <c r="M27" s="29">
        <v>0</v>
      </c>
      <c r="N27" s="31">
        <f t="shared" si="1"/>
        <v>0</v>
      </c>
      <c r="O27" s="63"/>
      <c r="P27" s="29" t="s">
        <v>83</v>
      </c>
      <c r="Q27" s="32"/>
      <c r="R27" s="44"/>
      <c r="S27" s="44"/>
      <c r="T27" s="44"/>
    </row>
    <row r="28" spans="1:20" ht="115.5" customHeight="1" x14ac:dyDescent="0.25">
      <c r="A28" s="72"/>
      <c r="B28" s="58"/>
      <c r="C28" s="64"/>
      <c r="D28" s="64"/>
      <c r="E28" s="64"/>
      <c r="F28" s="64"/>
      <c r="G28" s="30" t="s">
        <v>103</v>
      </c>
      <c r="H28" s="29" t="s">
        <v>104</v>
      </c>
      <c r="I28" s="29">
        <v>1</v>
      </c>
      <c r="J28" s="66"/>
      <c r="K28" s="66"/>
      <c r="L28" s="28">
        <f t="shared" si="2"/>
        <v>0</v>
      </c>
      <c r="M28" s="29">
        <v>0</v>
      </c>
      <c r="N28" s="31">
        <f t="shared" si="1"/>
        <v>0</v>
      </c>
      <c r="O28" s="63"/>
      <c r="P28" s="29" t="s">
        <v>78</v>
      </c>
      <c r="Q28" s="32"/>
      <c r="R28" s="45"/>
      <c r="S28" s="45"/>
      <c r="T28" s="45"/>
    </row>
    <row r="29" spans="1:20" ht="75.75" customHeight="1" x14ac:dyDescent="0.25">
      <c r="A29" s="72">
        <v>5</v>
      </c>
      <c r="B29" s="56" t="s">
        <v>2</v>
      </c>
      <c r="C29" s="64"/>
      <c r="D29" s="64" t="s">
        <v>110</v>
      </c>
      <c r="E29" s="64" t="s">
        <v>111</v>
      </c>
      <c r="F29" s="64" t="s">
        <v>112</v>
      </c>
      <c r="G29" s="30" t="s">
        <v>113</v>
      </c>
      <c r="H29" s="33" t="s">
        <v>100</v>
      </c>
      <c r="I29" s="29">
        <v>1</v>
      </c>
      <c r="J29" s="66">
        <v>46054</v>
      </c>
      <c r="K29" s="66">
        <v>46356</v>
      </c>
      <c r="L29" s="28">
        <f t="shared" si="2"/>
        <v>43</v>
      </c>
      <c r="M29" s="29">
        <v>0</v>
      </c>
      <c r="N29" s="31">
        <f t="shared" si="1"/>
        <v>0</v>
      </c>
      <c r="O29" s="63" t="s">
        <v>259</v>
      </c>
      <c r="P29" s="29" t="s">
        <v>118</v>
      </c>
      <c r="Q29" s="63"/>
      <c r="R29" s="63" t="s">
        <v>270</v>
      </c>
      <c r="S29" s="65" t="s">
        <v>275</v>
      </c>
      <c r="T29" s="43" t="s">
        <v>271</v>
      </c>
    </row>
    <row r="30" spans="1:20" ht="63.75" customHeight="1" x14ac:dyDescent="0.25">
      <c r="A30" s="72"/>
      <c r="B30" s="57"/>
      <c r="C30" s="64"/>
      <c r="D30" s="64"/>
      <c r="E30" s="64"/>
      <c r="F30" s="64"/>
      <c r="G30" s="30" t="s">
        <v>114</v>
      </c>
      <c r="H30" s="33" t="s">
        <v>115</v>
      </c>
      <c r="I30" s="29">
        <v>1</v>
      </c>
      <c r="J30" s="66"/>
      <c r="K30" s="66"/>
      <c r="L30" s="28">
        <f t="shared" si="2"/>
        <v>0</v>
      </c>
      <c r="M30" s="29">
        <v>0</v>
      </c>
      <c r="N30" s="31">
        <f t="shared" si="1"/>
        <v>0</v>
      </c>
      <c r="O30" s="63"/>
      <c r="P30" s="29" t="s">
        <v>83</v>
      </c>
      <c r="Q30" s="63"/>
      <c r="R30" s="63"/>
      <c r="S30" s="65"/>
      <c r="T30" s="44"/>
    </row>
    <row r="31" spans="1:20" ht="114.75" customHeight="1" x14ac:dyDescent="0.25">
      <c r="A31" s="72"/>
      <c r="B31" s="58"/>
      <c r="C31" s="64"/>
      <c r="D31" s="64"/>
      <c r="E31" s="64"/>
      <c r="F31" s="64"/>
      <c r="G31" s="30" t="s">
        <v>116</v>
      </c>
      <c r="H31" s="33" t="s">
        <v>117</v>
      </c>
      <c r="I31" s="29">
        <v>1</v>
      </c>
      <c r="J31" s="66"/>
      <c r="K31" s="66"/>
      <c r="L31" s="28">
        <f t="shared" si="2"/>
        <v>0</v>
      </c>
      <c r="M31" s="29">
        <v>0</v>
      </c>
      <c r="N31" s="31">
        <f t="shared" si="1"/>
        <v>0</v>
      </c>
      <c r="O31" s="63"/>
      <c r="P31" s="29" t="s">
        <v>118</v>
      </c>
      <c r="Q31" s="63"/>
      <c r="R31" s="63"/>
      <c r="S31" s="65"/>
      <c r="T31" s="45"/>
    </row>
    <row r="32" spans="1:20" ht="144.75" customHeight="1" x14ac:dyDescent="0.25">
      <c r="A32" s="72">
        <v>6</v>
      </c>
      <c r="B32" s="56" t="s">
        <v>2</v>
      </c>
      <c r="C32" s="64"/>
      <c r="D32" s="64" t="s">
        <v>119</v>
      </c>
      <c r="E32" s="64" t="s">
        <v>120</v>
      </c>
      <c r="F32" s="64" t="s">
        <v>121</v>
      </c>
      <c r="G32" s="30" t="s">
        <v>122</v>
      </c>
      <c r="H32" s="33" t="s">
        <v>123</v>
      </c>
      <c r="I32" s="29">
        <v>1</v>
      </c>
      <c r="J32" s="66">
        <v>46082</v>
      </c>
      <c r="K32" s="66">
        <v>46356</v>
      </c>
      <c r="L32" s="28">
        <f t="shared" si="2"/>
        <v>39</v>
      </c>
      <c r="M32" s="29">
        <v>1</v>
      </c>
      <c r="N32" s="31">
        <f t="shared" si="1"/>
        <v>1</v>
      </c>
      <c r="O32" s="63" t="s">
        <v>260</v>
      </c>
      <c r="P32" s="29" t="s">
        <v>83</v>
      </c>
      <c r="Q32" s="32"/>
      <c r="R32" s="52" t="s">
        <v>270</v>
      </c>
      <c r="S32" s="52" t="s">
        <v>275</v>
      </c>
      <c r="T32" s="43" t="s">
        <v>282</v>
      </c>
    </row>
    <row r="33" spans="1:20" ht="74.25" customHeight="1" x14ac:dyDescent="0.25">
      <c r="A33" s="72"/>
      <c r="B33" s="57"/>
      <c r="C33" s="64"/>
      <c r="D33" s="64"/>
      <c r="E33" s="64"/>
      <c r="F33" s="64"/>
      <c r="G33" s="30" t="s">
        <v>124</v>
      </c>
      <c r="H33" s="33" t="s">
        <v>125</v>
      </c>
      <c r="I33" s="29">
        <v>1</v>
      </c>
      <c r="J33" s="66"/>
      <c r="K33" s="66"/>
      <c r="L33" s="28">
        <f t="shared" si="2"/>
        <v>0</v>
      </c>
      <c r="M33" s="29">
        <v>0</v>
      </c>
      <c r="N33" s="31">
        <f t="shared" si="1"/>
        <v>0</v>
      </c>
      <c r="O33" s="63"/>
      <c r="P33" s="29" t="s">
        <v>83</v>
      </c>
      <c r="Q33" s="32"/>
      <c r="R33" s="53"/>
      <c r="S33" s="53"/>
      <c r="T33" s="44"/>
    </row>
    <row r="34" spans="1:20" ht="66" x14ac:dyDescent="0.25">
      <c r="A34" s="72"/>
      <c r="B34" s="58"/>
      <c r="C34" s="64"/>
      <c r="D34" s="64"/>
      <c r="E34" s="64"/>
      <c r="F34" s="64"/>
      <c r="G34" s="30" t="s">
        <v>126</v>
      </c>
      <c r="H34" s="33" t="s">
        <v>127</v>
      </c>
      <c r="I34" s="29">
        <v>1</v>
      </c>
      <c r="J34" s="66"/>
      <c r="K34" s="66"/>
      <c r="L34" s="28">
        <f t="shared" si="2"/>
        <v>0</v>
      </c>
      <c r="M34" s="29">
        <v>0</v>
      </c>
      <c r="N34" s="31">
        <f t="shared" si="1"/>
        <v>0</v>
      </c>
      <c r="O34" s="63"/>
      <c r="P34" s="29" t="s">
        <v>83</v>
      </c>
      <c r="Q34" s="32"/>
      <c r="R34" s="54"/>
      <c r="S34" s="54"/>
      <c r="T34" s="45"/>
    </row>
    <row r="35" spans="1:20" ht="132" customHeight="1" x14ac:dyDescent="0.25">
      <c r="A35" s="72">
        <v>7</v>
      </c>
      <c r="B35" s="56" t="s">
        <v>2</v>
      </c>
      <c r="C35" s="64"/>
      <c r="D35" s="64" t="s">
        <v>128</v>
      </c>
      <c r="E35" s="64" t="s">
        <v>129</v>
      </c>
      <c r="F35" s="64" t="s">
        <v>130</v>
      </c>
      <c r="G35" s="30" t="s">
        <v>131</v>
      </c>
      <c r="H35" s="33" t="s">
        <v>132</v>
      </c>
      <c r="I35" s="29">
        <v>1</v>
      </c>
      <c r="J35" s="66">
        <v>46142</v>
      </c>
      <c r="K35" s="66">
        <v>46326</v>
      </c>
      <c r="L35" s="28">
        <f t="shared" si="2"/>
        <v>26</v>
      </c>
      <c r="M35" s="29">
        <v>0</v>
      </c>
      <c r="N35" s="31">
        <f t="shared" si="1"/>
        <v>0</v>
      </c>
      <c r="O35" s="36"/>
      <c r="P35" s="29" t="s">
        <v>136</v>
      </c>
      <c r="Q35" s="32"/>
      <c r="R35" s="52" t="s">
        <v>270</v>
      </c>
      <c r="S35" s="52" t="s">
        <v>275</v>
      </c>
      <c r="T35" s="43"/>
    </row>
    <row r="36" spans="1:20" ht="129" customHeight="1" x14ac:dyDescent="0.25">
      <c r="A36" s="72"/>
      <c r="B36" s="57"/>
      <c r="C36" s="64"/>
      <c r="D36" s="64"/>
      <c r="E36" s="64"/>
      <c r="F36" s="64"/>
      <c r="G36" s="30" t="s">
        <v>133</v>
      </c>
      <c r="H36" s="33" t="s">
        <v>82</v>
      </c>
      <c r="I36" s="29">
        <v>1</v>
      </c>
      <c r="J36" s="66"/>
      <c r="K36" s="66"/>
      <c r="L36" s="28">
        <f t="shared" si="2"/>
        <v>0</v>
      </c>
      <c r="M36" s="29">
        <v>0</v>
      </c>
      <c r="N36" s="31">
        <f t="shared" si="1"/>
        <v>0</v>
      </c>
      <c r="O36" s="36"/>
      <c r="P36" s="29" t="s">
        <v>136</v>
      </c>
      <c r="Q36" s="32"/>
      <c r="R36" s="68"/>
      <c r="S36" s="53"/>
      <c r="T36" s="44"/>
    </row>
    <row r="37" spans="1:20" ht="118.5" customHeight="1" x14ac:dyDescent="0.25">
      <c r="A37" s="72"/>
      <c r="B37" s="58"/>
      <c r="C37" s="64"/>
      <c r="D37" s="64"/>
      <c r="E37" s="64"/>
      <c r="F37" s="64"/>
      <c r="G37" s="30" t="s">
        <v>134</v>
      </c>
      <c r="H37" s="33" t="s">
        <v>135</v>
      </c>
      <c r="I37" s="29">
        <v>1</v>
      </c>
      <c r="J37" s="66"/>
      <c r="K37" s="66"/>
      <c r="L37" s="28">
        <f t="shared" si="2"/>
        <v>0</v>
      </c>
      <c r="M37" s="29">
        <v>0</v>
      </c>
      <c r="N37" s="31">
        <f t="shared" si="1"/>
        <v>0</v>
      </c>
      <c r="O37" s="36"/>
      <c r="P37" s="29" t="s">
        <v>136</v>
      </c>
      <c r="Q37" s="32"/>
      <c r="R37" s="69"/>
      <c r="S37" s="54"/>
      <c r="T37" s="45"/>
    </row>
    <row r="38" spans="1:20" ht="102" customHeight="1" x14ac:dyDescent="0.25">
      <c r="A38" s="72">
        <v>8</v>
      </c>
      <c r="B38" s="56" t="s">
        <v>2</v>
      </c>
      <c r="C38" s="64"/>
      <c r="D38" s="64" t="s">
        <v>137</v>
      </c>
      <c r="E38" s="64" t="s">
        <v>138</v>
      </c>
      <c r="F38" s="64" t="s">
        <v>139</v>
      </c>
      <c r="G38" s="30" t="s">
        <v>140</v>
      </c>
      <c r="H38" s="33" t="s">
        <v>100</v>
      </c>
      <c r="I38" s="29">
        <v>1</v>
      </c>
      <c r="J38" s="66">
        <v>46204</v>
      </c>
      <c r="K38" s="66">
        <v>46356</v>
      </c>
      <c r="L38" s="28">
        <f t="shared" si="2"/>
        <v>22</v>
      </c>
      <c r="M38" s="29">
        <v>0</v>
      </c>
      <c r="N38" s="31">
        <f t="shared" si="1"/>
        <v>0</v>
      </c>
      <c r="O38" s="36"/>
      <c r="P38" s="29" t="s">
        <v>92</v>
      </c>
      <c r="Q38" s="32"/>
      <c r="R38" s="52" t="s">
        <v>270</v>
      </c>
      <c r="S38" s="52" t="s">
        <v>275</v>
      </c>
      <c r="T38" s="43"/>
    </row>
    <row r="39" spans="1:20" ht="83.25" customHeight="1" x14ac:dyDescent="0.25">
      <c r="A39" s="72"/>
      <c r="B39" s="57"/>
      <c r="C39" s="64"/>
      <c r="D39" s="64"/>
      <c r="E39" s="64"/>
      <c r="F39" s="64"/>
      <c r="G39" s="30" t="s">
        <v>141</v>
      </c>
      <c r="H39" s="33" t="s">
        <v>142</v>
      </c>
      <c r="I39" s="29">
        <v>1</v>
      </c>
      <c r="J39" s="66"/>
      <c r="K39" s="66"/>
      <c r="L39" s="28">
        <f t="shared" si="2"/>
        <v>0</v>
      </c>
      <c r="M39" s="29">
        <v>0</v>
      </c>
      <c r="N39" s="31">
        <f t="shared" si="1"/>
        <v>0</v>
      </c>
      <c r="O39" s="36"/>
      <c r="P39" s="29" t="s">
        <v>92</v>
      </c>
      <c r="Q39" s="32"/>
      <c r="R39" s="68"/>
      <c r="S39" s="53"/>
      <c r="T39" s="44"/>
    </row>
    <row r="40" spans="1:20" ht="98.25" customHeight="1" x14ac:dyDescent="0.25">
      <c r="A40" s="72"/>
      <c r="B40" s="58"/>
      <c r="C40" s="64"/>
      <c r="D40" s="64"/>
      <c r="E40" s="64"/>
      <c r="F40" s="64"/>
      <c r="G40" s="30" t="s">
        <v>143</v>
      </c>
      <c r="H40" s="33" t="s">
        <v>144</v>
      </c>
      <c r="I40" s="29">
        <v>1</v>
      </c>
      <c r="J40" s="66"/>
      <c r="K40" s="66"/>
      <c r="L40" s="28">
        <f t="shared" si="2"/>
        <v>0</v>
      </c>
      <c r="M40" s="29">
        <v>0</v>
      </c>
      <c r="N40" s="31">
        <f t="shared" si="1"/>
        <v>0</v>
      </c>
      <c r="O40" s="36"/>
      <c r="P40" s="29" t="s">
        <v>145</v>
      </c>
      <c r="Q40" s="32"/>
      <c r="R40" s="69"/>
      <c r="S40" s="54"/>
      <c r="T40" s="45"/>
    </row>
    <row r="41" spans="1:20" ht="135" customHeight="1" x14ac:dyDescent="0.25">
      <c r="A41" s="72">
        <v>9</v>
      </c>
      <c r="B41" s="56" t="s">
        <v>2</v>
      </c>
      <c r="C41" s="64"/>
      <c r="D41" s="64" t="s">
        <v>146</v>
      </c>
      <c r="E41" s="64" t="s">
        <v>147</v>
      </c>
      <c r="F41" s="64" t="s">
        <v>148</v>
      </c>
      <c r="G41" s="30" t="s">
        <v>149</v>
      </c>
      <c r="H41" s="33" t="s">
        <v>150</v>
      </c>
      <c r="I41" s="29">
        <v>1</v>
      </c>
      <c r="J41" s="66">
        <v>46054</v>
      </c>
      <c r="K41" s="66">
        <v>46356</v>
      </c>
      <c r="L41" s="28">
        <f t="shared" si="2"/>
        <v>43</v>
      </c>
      <c r="M41" s="29">
        <v>0</v>
      </c>
      <c r="N41" s="31">
        <f t="shared" si="1"/>
        <v>0</v>
      </c>
      <c r="O41" s="63" t="s">
        <v>261</v>
      </c>
      <c r="P41" s="29" t="s">
        <v>78</v>
      </c>
      <c r="Q41" s="32"/>
      <c r="R41" s="70" t="s">
        <v>270</v>
      </c>
      <c r="S41" s="52" t="s">
        <v>275</v>
      </c>
      <c r="T41" s="43" t="s">
        <v>280</v>
      </c>
    </row>
    <row r="42" spans="1:20" ht="128.25" customHeight="1" x14ac:dyDescent="0.25">
      <c r="A42" s="72"/>
      <c r="B42" s="57"/>
      <c r="C42" s="64"/>
      <c r="D42" s="64"/>
      <c r="E42" s="64"/>
      <c r="F42" s="64"/>
      <c r="G42" s="30" t="s">
        <v>151</v>
      </c>
      <c r="H42" s="33" t="s">
        <v>152</v>
      </c>
      <c r="I42" s="29">
        <v>1</v>
      </c>
      <c r="J42" s="66"/>
      <c r="K42" s="66"/>
      <c r="L42" s="28">
        <f t="shared" si="2"/>
        <v>0</v>
      </c>
      <c r="M42" s="29">
        <v>1</v>
      </c>
      <c r="N42" s="31">
        <f t="shared" si="1"/>
        <v>1</v>
      </c>
      <c r="O42" s="63"/>
      <c r="P42" s="29" t="s">
        <v>78</v>
      </c>
      <c r="Q42" s="32"/>
      <c r="R42" s="53"/>
      <c r="S42" s="53"/>
      <c r="T42" s="44"/>
    </row>
    <row r="43" spans="1:20" ht="156.75" customHeight="1" x14ac:dyDescent="0.25">
      <c r="A43" s="72"/>
      <c r="B43" s="58"/>
      <c r="C43" s="64"/>
      <c r="D43" s="64"/>
      <c r="E43" s="64"/>
      <c r="F43" s="64"/>
      <c r="G43" s="30" t="s">
        <v>153</v>
      </c>
      <c r="H43" s="33" t="s">
        <v>154</v>
      </c>
      <c r="I43" s="29">
        <v>1</v>
      </c>
      <c r="J43" s="66"/>
      <c r="K43" s="66"/>
      <c r="L43" s="28">
        <f t="shared" si="2"/>
        <v>0</v>
      </c>
      <c r="M43" s="29">
        <v>0</v>
      </c>
      <c r="N43" s="31">
        <f t="shared" si="1"/>
        <v>0</v>
      </c>
      <c r="O43" s="63"/>
      <c r="P43" s="29" t="s">
        <v>66</v>
      </c>
      <c r="Q43" s="32"/>
      <c r="R43" s="54"/>
      <c r="S43" s="54"/>
      <c r="T43" s="45"/>
    </row>
    <row r="44" spans="1:20" ht="96.75" customHeight="1" x14ac:dyDescent="0.25">
      <c r="A44" s="72">
        <v>10</v>
      </c>
      <c r="B44" s="56" t="s">
        <v>2</v>
      </c>
      <c r="C44" s="64"/>
      <c r="D44" s="64" t="s">
        <v>155</v>
      </c>
      <c r="E44" s="56" t="s">
        <v>156</v>
      </c>
      <c r="F44" s="56" t="s">
        <v>157</v>
      </c>
      <c r="G44" s="56" t="s">
        <v>158</v>
      </c>
      <c r="H44" s="33" t="s">
        <v>159</v>
      </c>
      <c r="I44" s="29">
        <v>1</v>
      </c>
      <c r="J44" s="66">
        <v>46082</v>
      </c>
      <c r="K44" s="66">
        <v>46387</v>
      </c>
      <c r="L44" s="28">
        <f t="shared" si="2"/>
        <v>44</v>
      </c>
      <c r="M44" s="29">
        <v>1</v>
      </c>
      <c r="N44" s="31">
        <f t="shared" si="1"/>
        <v>1</v>
      </c>
      <c r="O44" s="59" t="s">
        <v>262</v>
      </c>
      <c r="P44" s="29" t="s">
        <v>92</v>
      </c>
      <c r="Q44" s="32"/>
      <c r="R44" s="99" t="s">
        <v>272</v>
      </c>
      <c r="S44" s="37"/>
      <c r="T44" s="99" t="s">
        <v>281</v>
      </c>
    </row>
    <row r="45" spans="1:20" ht="100.5" customHeight="1" x14ac:dyDescent="0.25">
      <c r="A45" s="72"/>
      <c r="B45" s="57"/>
      <c r="C45" s="64"/>
      <c r="D45" s="64"/>
      <c r="E45" s="57"/>
      <c r="F45" s="57"/>
      <c r="G45" s="57" t="s">
        <v>160</v>
      </c>
      <c r="H45" s="33" t="s">
        <v>161</v>
      </c>
      <c r="I45" s="29">
        <v>1</v>
      </c>
      <c r="J45" s="66"/>
      <c r="K45" s="66"/>
      <c r="L45" s="28">
        <f t="shared" si="2"/>
        <v>0</v>
      </c>
      <c r="M45" s="29">
        <v>1</v>
      </c>
      <c r="N45" s="31">
        <f t="shared" si="1"/>
        <v>1</v>
      </c>
      <c r="O45" s="60" t="s">
        <v>162</v>
      </c>
      <c r="P45" s="29" t="s">
        <v>92</v>
      </c>
      <c r="Q45" s="32"/>
      <c r="R45" s="100"/>
      <c r="S45" s="38"/>
      <c r="T45" s="100"/>
    </row>
    <row r="46" spans="1:20" ht="112.5" customHeight="1" x14ac:dyDescent="0.25">
      <c r="A46" s="72"/>
      <c r="B46" s="58"/>
      <c r="C46" s="64"/>
      <c r="D46" s="64"/>
      <c r="E46" s="58"/>
      <c r="F46" s="58"/>
      <c r="G46" s="58" t="s">
        <v>163</v>
      </c>
      <c r="H46" s="33" t="s">
        <v>164</v>
      </c>
      <c r="I46" s="29">
        <v>4</v>
      </c>
      <c r="J46" s="66"/>
      <c r="K46" s="66"/>
      <c r="L46" s="28">
        <f t="shared" si="2"/>
        <v>0</v>
      </c>
      <c r="M46" s="29">
        <v>0</v>
      </c>
      <c r="N46" s="31">
        <f t="shared" si="1"/>
        <v>0</v>
      </c>
      <c r="O46" s="61"/>
      <c r="P46" s="29" t="s">
        <v>92</v>
      </c>
      <c r="Q46" s="32"/>
      <c r="R46" s="101"/>
      <c r="S46" s="39"/>
      <c r="T46" s="101"/>
    </row>
    <row r="47" spans="1:20" ht="108.75" customHeight="1" x14ac:dyDescent="0.25">
      <c r="A47" s="72">
        <v>11</v>
      </c>
      <c r="B47" s="56" t="s">
        <v>2</v>
      </c>
      <c r="C47" s="64"/>
      <c r="D47" s="64" t="s">
        <v>165</v>
      </c>
      <c r="E47" s="64" t="s">
        <v>166</v>
      </c>
      <c r="F47" s="64" t="s">
        <v>167</v>
      </c>
      <c r="G47" s="30" t="s">
        <v>168</v>
      </c>
      <c r="H47" s="33" t="s">
        <v>169</v>
      </c>
      <c r="I47" s="29">
        <v>1</v>
      </c>
      <c r="J47" s="66">
        <v>46054</v>
      </c>
      <c r="K47" s="66">
        <v>46387</v>
      </c>
      <c r="L47" s="28">
        <f t="shared" si="2"/>
        <v>48</v>
      </c>
      <c r="M47" s="29">
        <v>0</v>
      </c>
      <c r="N47" s="31">
        <f t="shared" si="1"/>
        <v>0</v>
      </c>
      <c r="O47" s="63" t="s">
        <v>263</v>
      </c>
      <c r="P47" s="29" t="s">
        <v>86</v>
      </c>
      <c r="Q47" s="32"/>
      <c r="R47" s="43" t="s">
        <v>272</v>
      </c>
      <c r="S47" s="52" t="s">
        <v>275</v>
      </c>
      <c r="T47" s="43" t="s">
        <v>273</v>
      </c>
    </row>
    <row r="48" spans="1:20" ht="93.75" customHeight="1" x14ac:dyDescent="0.25">
      <c r="A48" s="72"/>
      <c r="B48" s="57"/>
      <c r="C48" s="64"/>
      <c r="D48" s="64"/>
      <c r="E48" s="64"/>
      <c r="F48" s="64"/>
      <c r="G48" s="30" t="s">
        <v>170</v>
      </c>
      <c r="H48" s="33" t="s">
        <v>171</v>
      </c>
      <c r="I48" s="29">
        <v>1</v>
      </c>
      <c r="J48" s="66"/>
      <c r="K48" s="66"/>
      <c r="L48" s="28">
        <f t="shared" si="2"/>
        <v>0</v>
      </c>
      <c r="M48" s="29">
        <v>0</v>
      </c>
      <c r="N48" s="31">
        <f t="shared" si="1"/>
        <v>0</v>
      </c>
      <c r="O48" s="63"/>
      <c r="P48" s="29" t="s">
        <v>78</v>
      </c>
      <c r="Q48" s="32"/>
      <c r="R48" s="44"/>
      <c r="S48" s="53"/>
      <c r="T48" s="44"/>
    </row>
    <row r="49" spans="1:20" ht="84" customHeight="1" x14ac:dyDescent="0.25">
      <c r="A49" s="72"/>
      <c r="B49" s="58"/>
      <c r="C49" s="64"/>
      <c r="D49" s="64"/>
      <c r="E49" s="64"/>
      <c r="F49" s="64"/>
      <c r="G49" s="30" t="s">
        <v>172</v>
      </c>
      <c r="H49" s="33" t="s">
        <v>173</v>
      </c>
      <c r="I49" s="29">
        <v>1</v>
      </c>
      <c r="J49" s="66"/>
      <c r="K49" s="66"/>
      <c r="L49" s="28">
        <f t="shared" si="2"/>
        <v>0</v>
      </c>
      <c r="M49" s="29">
        <v>0</v>
      </c>
      <c r="N49" s="31">
        <f t="shared" si="1"/>
        <v>0</v>
      </c>
      <c r="O49" s="63"/>
      <c r="P49" s="29" t="s">
        <v>86</v>
      </c>
      <c r="Q49" s="32"/>
      <c r="R49" s="45"/>
      <c r="S49" s="54"/>
      <c r="T49" s="45"/>
    </row>
    <row r="50" spans="1:20" ht="113.25" customHeight="1" x14ac:dyDescent="0.25">
      <c r="A50" s="72">
        <v>12</v>
      </c>
      <c r="B50" s="56" t="s">
        <v>2</v>
      </c>
      <c r="C50" s="64"/>
      <c r="D50" s="64" t="s">
        <v>174</v>
      </c>
      <c r="E50" s="64" t="s">
        <v>175</v>
      </c>
      <c r="F50" s="64" t="s">
        <v>176</v>
      </c>
      <c r="G50" s="30" t="s">
        <v>177</v>
      </c>
      <c r="H50" s="33" t="s">
        <v>178</v>
      </c>
      <c r="I50" s="29">
        <v>1</v>
      </c>
      <c r="J50" s="66">
        <v>46054</v>
      </c>
      <c r="K50" s="66">
        <v>46265</v>
      </c>
      <c r="L50" s="28">
        <f t="shared" si="2"/>
        <v>30</v>
      </c>
      <c r="M50" s="29">
        <v>0</v>
      </c>
      <c r="N50" s="31">
        <f t="shared" si="1"/>
        <v>0</v>
      </c>
      <c r="O50" s="71" t="s">
        <v>179</v>
      </c>
      <c r="P50" s="29" t="s">
        <v>86</v>
      </c>
      <c r="Q50" s="32"/>
      <c r="R50" s="52" t="s">
        <v>272</v>
      </c>
      <c r="S50" s="52" t="s">
        <v>275</v>
      </c>
      <c r="T50" s="52"/>
    </row>
    <row r="51" spans="1:20" ht="106.5" customHeight="1" x14ac:dyDescent="0.25">
      <c r="A51" s="72"/>
      <c r="B51" s="57"/>
      <c r="C51" s="64"/>
      <c r="D51" s="64"/>
      <c r="E51" s="64"/>
      <c r="F51" s="64"/>
      <c r="G51" s="30" t="s">
        <v>180</v>
      </c>
      <c r="H51" s="33" t="s">
        <v>181</v>
      </c>
      <c r="I51" s="29">
        <v>1</v>
      </c>
      <c r="J51" s="66"/>
      <c r="K51" s="66"/>
      <c r="L51" s="28">
        <f t="shared" si="2"/>
        <v>0</v>
      </c>
      <c r="M51" s="29">
        <v>0</v>
      </c>
      <c r="N51" s="31">
        <f t="shared" si="1"/>
        <v>0</v>
      </c>
      <c r="O51" s="71"/>
      <c r="P51" s="29" t="s">
        <v>183</v>
      </c>
      <c r="Q51" s="32"/>
      <c r="R51" s="53"/>
      <c r="S51" s="53"/>
      <c r="T51" s="53"/>
    </row>
    <row r="52" spans="1:20" ht="128.25" customHeight="1" x14ac:dyDescent="0.25">
      <c r="A52" s="72"/>
      <c r="B52" s="58"/>
      <c r="C52" s="64"/>
      <c r="D52" s="64"/>
      <c r="E52" s="64"/>
      <c r="F52" s="64"/>
      <c r="G52" s="30" t="s">
        <v>182</v>
      </c>
      <c r="H52" s="33" t="s">
        <v>62</v>
      </c>
      <c r="I52" s="29">
        <v>1</v>
      </c>
      <c r="J52" s="66"/>
      <c r="K52" s="66"/>
      <c r="L52" s="28">
        <f t="shared" si="2"/>
        <v>0</v>
      </c>
      <c r="M52" s="29">
        <v>0</v>
      </c>
      <c r="N52" s="31">
        <f t="shared" si="1"/>
        <v>0</v>
      </c>
      <c r="O52" s="71"/>
      <c r="P52" s="29" t="s">
        <v>183</v>
      </c>
      <c r="Q52" s="32"/>
      <c r="R52" s="54"/>
      <c r="S52" s="54"/>
      <c r="T52" s="54"/>
    </row>
    <row r="53" spans="1:20" ht="127.5" customHeight="1" x14ac:dyDescent="0.25">
      <c r="A53" s="72">
        <v>13</v>
      </c>
      <c r="B53" s="56" t="s">
        <v>2</v>
      </c>
      <c r="C53" s="64"/>
      <c r="D53" s="64" t="s">
        <v>184</v>
      </c>
      <c r="E53" s="64" t="s">
        <v>185</v>
      </c>
      <c r="F53" s="64" t="s">
        <v>186</v>
      </c>
      <c r="G53" s="30" t="s">
        <v>187</v>
      </c>
      <c r="H53" s="33" t="s">
        <v>188</v>
      </c>
      <c r="I53" s="29">
        <v>1</v>
      </c>
      <c r="J53" s="66">
        <v>46054</v>
      </c>
      <c r="K53" s="66">
        <v>46387</v>
      </c>
      <c r="L53" s="28">
        <f t="shared" si="2"/>
        <v>48</v>
      </c>
      <c r="M53" s="29">
        <v>0</v>
      </c>
      <c r="N53" s="31">
        <f t="shared" si="1"/>
        <v>0</v>
      </c>
      <c r="O53" s="63" t="s">
        <v>264</v>
      </c>
      <c r="P53" s="29" t="s">
        <v>78</v>
      </c>
      <c r="Q53" s="32"/>
      <c r="R53" s="43" t="s">
        <v>272</v>
      </c>
      <c r="S53" s="96" t="s">
        <v>275</v>
      </c>
      <c r="T53" s="94" t="s">
        <v>283</v>
      </c>
    </row>
    <row r="54" spans="1:20" ht="96.75" customHeight="1" x14ac:dyDescent="0.25">
      <c r="A54" s="72"/>
      <c r="B54" s="57"/>
      <c r="C54" s="64"/>
      <c r="D54" s="64"/>
      <c r="E54" s="64"/>
      <c r="F54" s="64"/>
      <c r="G54" s="30" t="s">
        <v>189</v>
      </c>
      <c r="H54" s="33" t="s">
        <v>190</v>
      </c>
      <c r="I54" s="29">
        <v>1</v>
      </c>
      <c r="J54" s="66"/>
      <c r="K54" s="66"/>
      <c r="L54" s="28">
        <f t="shared" si="2"/>
        <v>0</v>
      </c>
      <c r="M54" s="29">
        <v>0</v>
      </c>
      <c r="N54" s="31">
        <f t="shared" si="1"/>
        <v>0</v>
      </c>
      <c r="O54" s="63"/>
      <c r="P54" s="29" t="s">
        <v>191</v>
      </c>
      <c r="Q54" s="32"/>
      <c r="R54" s="44"/>
      <c r="S54" s="97"/>
      <c r="T54" s="95"/>
    </row>
    <row r="55" spans="1:20" ht="121.5" customHeight="1" x14ac:dyDescent="0.25">
      <c r="A55" s="72"/>
      <c r="B55" s="58"/>
      <c r="C55" s="64"/>
      <c r="D55" s="64"/>
      <c r="E55" s="64"/>
      <c r="F55" s="64"/>
      <c r="G55" s="30" t="s">
        <v>192</v>
      </c>
      <c r="H55" s="33" t="s">
        <v>193</v>
      </c>
      <c r="I55" s="29">
        <v>1</v>
      </c>
      <c r="J55" s="66"/>
      <c r="K55" s="66"/>
      <c r="L55" s="28">
        <f t="shared" si="2"/>
        <v>0</v>
      </c>
      <c r="M55" s="29">
        <v>0</v>
      </c>
      <c r="N55" s="31">
        <f t="shared" si="1"/>
        <v>0</v>
      </c>
      <c r="O55" s="63"/>
      <c r="P55" s="29" t="s">
        <v>191</v>
      </c>
      <c r="Q55" s="32"/>
      <c r="R55" s="45"/>
      <c r="S55" s="98"/>
      <c r="T55" s="95"/>
    </row>
    <row r="56" spans="1:20" ht="128.25" customHeight="1" x14ac:dyDescent="0.25">
      <c r="A56" s="72">
        <v>14</v>
      </c>
      <c r="B56" s="56" t="s">
        <v>2</v>
      </c>
      <c r="C56" s="64"/>
      <c r="D56" s="64" t="s">
        <v>194</v>
      </c>
      <c r="E56" s="64" t="s">
        <v>195</v>
      </c>
      <c r="F56" s="64" t="s">
        <v>196</v>
      </c>
      <c r="G56" s="30" t="s">
        <v>197</v>
      </c>
      <c r="H56" s="33" t="s">
        <v>198</v>
      </c>
      <c r="I56" s="29">
        <v>12</v>
      </c>
      <c r="J56" s="66">
        <v>45962</v>
      </c>
      <c r="K56" s="66">
        <v>46387</v>
      </c>
      <c r="L56" s="28">
        <f t="shared" si="2"/>
        <v>61</v>
      </c>
      <c r="M56" s="29">
        <v>5</v>
      </c>
      <c r="N56" s="31">
        <f t="shared" si="1"/>
        <v>0.41666666666666669</v>
      </c>
      <c r="O56" s="62" t="s">
        <v>265</v>
      </c>
      <c r="P56" s="29" t="s">
        <v>203</v>
      </c>
      <c r="Q56" s="32"/>
      <c r="R56" s="43" t="s">
        <v>272</v>
      </c>
      <c r="S56" s="55" t="s">
        <v>275</v>
      </c>
      <c r="T56" s="67" t="s">
        <v>284</v>
      </c>
    </row>
    <row r="57" spans="1:20" ht="95.25" customHeight="1" x14ac:dyDescent="0.25">
      <c r="A57" s="72"/>
      <c r="B57" s="57"/>
      <c r="C57" s="64"/>
      <c r="D57" s="64"/>
      <c r="E57" s="64"/>
      <c r="F57" s="64"/>
      <c r="G57" s="30" t="s">
        <v>199</v>
      </c>
      <c r="H57" s="33" t="s">
        <v>200</v>
      </c>
      <c r="I57" s="29">
        <v>12</v>
      </c>
      <c r="J57" s="66"/>
      <c r="K57" s="66"/>
      <c r="L57" s="28">
        <f t="shared" si="2"/>
        <v>0</v>
      </c>
      <c r="M57" s="29">
        <v>5</v>
      </c>
      <c r="N57" s="31">
        <f t="shared" si="1"/>
        <v>0.41666666666666669</v>
      </c>
      <c r="O57" s="62"/>
      <c r="P57" s="29" t="s">
        <v>83</v>
      </c>
      <c r="Q57" s="32"/>
      <c r="R57" s="44"/>
      <c r="S57" s="55"/>
      <c r="T57" s="67"/>
    </row>
    <row r="58" spans="1:20" ht="116.25" customHeight="1" x14ac:dyDescent="0.25">
      <c r="A58" s="72"/>
      <c r="B58" s="58"/>
      <c r="C58" s="64"/>
      <c r="D58" s="64"/>
      <c r="E58" s="64"/>
      <c r="F58" s="64"/>
      <c r="G58" s="30" t="s">
        <v>201</v>
      </c>
      <c r="H58" s="33" t="s">
        <v>202</v>
      </c>
      <c r="I58" s="29">
        <v>12</v>
      </c>
      <c r="J58" s="66"/>
      <c r="K58" s="66"/>
      <c r="L58" s="28">
        <f t="shared" si="2"/>
        <v>0</v>
      </c>
      <c r="M58" s="29">
        <v>5</v>
      </c>
      <c r="N58" s="31">
        <f t="shared" si="1"/>
        <v>0.41666666666666669</v>
      </c>
      <c r="O58" s="62"/>
      <c r="P58" s="29" t="s">
        <v>89</v>
      </c>
      <c r="Q58" s="32"/>
      <c r="R58" s="45"/>
      <c r="S58" s="55"/>
      <c r="T58" s="67"/>
    </row>
    <row r="59" spans="1:20" ht="97.5" customHeight="1" x14ac:dyDescent="0.25">
      <c r="A59" s="72">
        <v>15</v>
      </c>
      <c r="B59" s="56" t="s">
        <v>2</v>
      </c>
      <c r="C59" s="64"/>
      <c r="D59" s="64" t="s">
        <v>204</v>
      </c>
      <c r="E59" s="64" t="s">
        <v>205</v>
      </c>
      <c r="F59" s="64" t="s">
        <v>206</v>
      </c>
      <c r="G59" s="30" t="s">
        <v>207</v>
      </c>
      <c r="H59" s="33" t="s">
        <v>208</v>
      </c>
      <c r="I59" s="29">
        <v>1</v>
      </c>
      <c r="J59" s="66">
        <v>46113</v>
      </c>
      <c r="K59" s="66">
        <v>46752</v>
      </c>
      <c r="L59" s="28">
        <f t="shared" si="2"/>
        <v>91</v>
      </c>
      <c r="M59" s="29">
        <v>0</v>
      </c>
      <c r="N59" s="31">
        <f t="shared" si="1"/>
        <v>0</v>
      </c>
      <c r="O59" s="36"/>
      <c r="P59" s="29" t="s">
        <v>92</v>
      </c>
      <c r="Q59" s="32"/>
      <c r="R59" s="43" t="s">
        <v>272</v>
      </c>
      <c r="S59" s="55" t="s">
        <v>275</v>
      </c>
      <c r="T59" s="64"/>
    </row>
    <row r="60" spans="1:20" ht="94.5" customHeight="1" x14ac:dyDescent="0.25">
      <c r="A60" s="72"/>
      <c r="B60" s="57"/>
      <c r="C60" s="64"/>
      <c r="D60" s="64"/>
      <c r="E60" s="64"/>
      <c r="F60" s="64"/>
      <c r="G60" s="30" t="s">
        <v>209</v>
      </c>
      <c r="H60" s="33" t="s">
        <v>210</v>
      </c>
      <c r="I60" s="29">
        <v>1</v>
      </c>
      <c r="J60" s="66"/>
      <c r="K60" s="66"/>
      <c r="L60" s="28">
        <f t="shared" si="2"/>
        <v>0</v>
      </c>
      <c r="M60" s="29">
        <v>0</v>
      </c>
      <c r="N60" s="31">
        <f t="shared" si="1"/>
        <v>0</v>
      </c>
      <c r="O60" s="36"/>
      <c r="P60" s="29" t="s">
        <v>92</v>
      </c>
      <c r="Q60" s="32"/>
      <c r="R60" s="44"/>
      <c r="S60" s="55"/>
      <c r="T60" s="64"/>
    </row>
    <row r="61" spans="1:20" ht="80.25" customHeight="1" x14ac:dyDescent="0.25">
      <c r="A61" s="72"/>
      <c r="B61" s="58"/>
      <c r="C61" s="64"/>
      <c r="D61" s="64"/>
      <c r="E61" s="64"/>
      <c r="F61" s="64"/>
      <c r="G61" s="30" t="s">
        <v>211</v>
      </c>
      <c r="H61" s="33" t="s">
        <v>212</v>
      </c>
      <c r="I61" s="29">
        <v>1</v>
      </c>
      <c r="J61" s="66"/>
      <c r="K61" s="66"/>
      <c r="L61" s="28">
        <f t="shared" si="2"/>
        <v>0</v>
      </c>
      <c r="M61" s="29">
        <v>0</v>
      </c>
      <c r="N61" s="31">
        <f t="shared" si="1"/>
        <v>0</v>
      </c>
      <c r="O61" s="36"/>
      <c r="P61" s="29" t="s">
        <v>92</v>
      </c>
      <c r="Q61" s="32"/>
      <c r="R61" s="45"/>
      <c r="S61" s="55"/>
      <c r="T61" s="64"/>
    </row>
    <row r="62" spans="1:20" ht="90.75" customHeight="1" x14ac:dyDescent="0.25">
      <c r="A62" s="72">
        <v>16</v>
      </c>
      <c r="B62" s="56" t="s">
        <v>2</v>
      </c>
      <c r="C62" s="64"/>
      <c r="D62" s="64" t="s">
        <v>213</v>
      </c>
      <c r="E62" s="64" t="s">
        <v>214</v>
      </c>
      <c r="F62" s="64" t="s">
        <v>215</v>
      </c>
      <c r="G62" s="30" t="s">
        <v>216</v>
      </c>
      <c r="H62" s="33" t="s">
        <v>217</v>
      </c>
      <c r="I62" s="29">
        <v>1</v>
      </c>
      <c r="J62" s="66">
        <v>46082</v>
      </c>
      <c r="K62" s="66">
        <v>46446</v>
      </c>
      <c r="L62" s="28">
        <f t="shared" si="2"/>
        <v>52</v>
      </c>
      <c r="M62" s="29">
        <v>0</v>
      </c>
      <c r="N62" s="31">
        <f t="shared" si="1"/>
        <v>0</v>
      </c>
      <c r="O62" s="63" t="s">
        <v>266</v>
      </c>
      <c r="P62" s="29" t="s">
        <v>218</v>
      </c>
      <c r="Q62" s="32"/>
      <c r="R62" s="43" t="s">
        <v>270</v>
      </c>
      <c r="S62" s="43" t="s">
        <v>275</v>
      </c>
      <c r="T62" s="43"/>
    </row>
    <row r="63" spans="1:20" ht="79.2" x14ac:dyDescent="0.25">
      <c r="A63" s="72"/>
      <c r="B63" s="57"/>
      <c r="C63" s="64"/>
      <c r="D63" s="64"/>
      <c r="E63" s="64"/>
      <c r="F63" s="64"/>
      <c r="G63" s="30" t="s">
        <v>219</v>
      </c>
      <c r="H63" s="33" t="s">
        <v>220</v>
      </c>
      <c r="I63" s="29">
        <v>1</v>
      </c>
      <c r="J63" s="66"/>
      <c r="K63" s="66"/>
      <c r="L63" s="28">
        <f t="shared" si="2"/>
        <v>0</v>
      </c>
      <c r="M63" s="29">
        <v>0</v>
      </c>
      <c r="N63" s="31">
        <f t="shared" si="1"/>
        <v>0</v>
      </c>
      <c r="O63" s="63"/>
      <c r="P63" s="29" t="s">
        <v>218</v>
      </c>
      <c r="Q63" s="32"/>
      <c r="R63" s="44"/>
      <c r="S63" s="44"/>
      <c r="T63" s="44"/>
    </row>
    <row r="64" spans="1:20" ht="66" x14ac:dyDescent="0.25">
      <c r="A64" s="72"/>
      <c r="B64" s="58"/>
      <c r="C64" s="64"/>
      <c r="D64" s="64"/>
      <c r="E64" s="64"/>
      <c r="F64" s="64"/>
      <c r="G64" s="30" t="s">
        <v>221</v>
      </c>
      <c r="H64" s="33" t="s">
        <v>222</v>
      </c>
      <c r="I64" s="29">
        <v>1</v>
      </c>
      <c r="J64" s="66"/>
      <c r="K64" s="66"/>
      <c r="L64" s="28">
        <f t="shared" si="2"/>
        <v>0</v>
      </c>
      <c r="M64" s="29">
        <v>0</v>
      </c>
      <c r="N64" s="31">
        <f t="shared" si="1"/>
        <v>0</v>
      </c>
      <c r="O64" s="63"/>
      <c r="P64" s="29" t="s">
        <v>83</v>
      </c>
      <c r="Q64" s="32"/>
      <c r="R64" s="45"/>
      <c r="S64" s="45"/>
      <c r="T64" s="45"/>
    </row>
    <row r="65" spans="1:20" ht="72.75" customHeight="1" x14ac:dyDescent="0.25">
      <c r="A65" s="72">
        <v>17</v>
      </c>
      <c r="B65" s="56" t="s">
        <v>2</v>
      </c>
      <c r="C65" s="64"/>
      <c r="D65" s="64" t="s">
        <v>223</v>
      </c>
      <c r="E65" s="64" t="s">
        <v>224</v>
      </c>
      <c r="F65" s="64" t="s">
        <v>225</v>
      </c>
      <c r="G65" s="30" t="s">
        <v>226</v>
      </c>
      <c r="H65" s="33" t="s">
        <v>227</v>
      </c>
      <c r="I65" s="29">
        <v>1</v>
      </c>
      <c r="J65" s="66">
        <v>46054</v>
      </c>
      <c r="K65" s="66">
        <v>46356</v>
      </c>
      <c r="L65" s="28">
        <f t="shared" si="2"/>
        <v>43</v>
      </c>
      <c r="M65" s="29">
        <v>0</v>
      </c>
      <c r="N65" s="31">
        <f t="shared" si="1"/>
        <v>0</v>
      </c>
      <c r="O65" s="63" t="s">
        <v>267</v>
      </c>
      <c r="P65" s="29" t="s">
        <v>83</v>
      </c>
      <c r="Q65" s="32"/>
      <c r="R65" s="43" t="s">
        <v>270</v>
      </c>
      <c r="S65" s="46" t="s">
        <v>275</v>
      </c>
      <c r="T65" s="43"/>
    </row>
    <row r="66" spans="1:20" ht="79.2" x14ac:dyDescent="0.25">
      <c r="A66" s="72"/>
      <c r="B66" s="57"/>
      <c r="C66" s="64"/>
      <c r="D66" s="64"/>
      <c r="E66" s="64"/>
      <c r="F66" s="64"/>
      <c r="G66" s="30" t="s">
        <v>228</v>
      </c>
      <c r="H66" s="33" t="s">
        <v>229</v>
      </c>
      <c r="I66" s="29">
        <v>1</v>
      </c>
      <c r="J66" s="66"/>
      <c r="K66" s="66"/>
      <c r="L66" s="28">
        <f t="shared" si="2"/>
        <v>0</v>
      </c>
      <c r="M66" s="29">
        <v>0</v>
      </c>
      <c r="N66" s="31">
        <f t="shared" si="1"/>
        <v>0</v>
      </c>
      <c r="O66" s="63"/>
      <c r="P66" s="29" t="s">
        <v>232</v>
      </c>
      <c r="Q66" s="32"/>
      <c r="R66" s="44"/>
      <c r="S66" s="47"/>
      <c r="T66" s="44"/>
    </row>
    <row r="67" spans="1:20" ht="61.5" customHeight="1" thickBot="1" x14ac:dyDescent="0.3">
      <c r="A67" s="72"/>
      <c r="B67" s="58"/>
      <c r="C67" s="64"/>
      <c r="D67" s="64"/>
      <c r="E67" s="64"/>
      <c r="F67" s="64"/>
      <c r="G67" s="30" t="s">
        <v>230</v>
      </c>
      <c r="H67" s="33" t="s">
        <v>231</v>
      </c>
      <c r="I67" s="29">
        <v>1</v>
      </c>
      <c r="J67" s="66"/>
      <c r="K67" s="66"/>
      <c r="L67" s="28">
        <f t="shared" si="2"/>
        <v>0</v>
      </c>
      <c r="M67" s="29">
        <v>0</v>
      </c>
      <c r="N67" s="31">
        <f t="shared" si="1"/>
        <v>0</v>
      </c>
      <c r="O67" s="63"/>
      <c r="P67" s="29" t="s">
        <v>83</v>
      </c>
      <c r="Q67" s="32"/>
      <c r="R67" s="45"/>
      <c r="S67" s="48"/>
      <c r="T67" s="45"/>
    </row>
    <row r="68" spans="1:20" ht="54" customHeight="1" x14ac:dyDescent="0.25">
      <c r="A68" s="72">
        <v>18</v>
      </c>
      <c r="B68" s="56" t="s">
        <v>2</v>
      </c>
      <c r="C68" s="64"/>
      <c r="D68" s="64" t="s">
        <v>233</v>
      </c>
      <c r="E68" s="64" t="s">
        <v>234</v>
      </c>
      <c r="F68" s="64" t="s">
        <v>235</v>
      </c>
      <c r="G68" s="30" t="s">
        <v>236</v>
      </c>
      <c r="H68" s="29" t="s">
        <v>100</v>
      </c>
      <c r="I68" s="29">
        <v>1</v>
      </c>
      <c r="J68" s="66">
        <v>46054</v>
      </c>
      <c r="K68" s="66">
        <v>46387</v>
      </c>
      <c r="L68" s="28">
        <f t="shared" si="2"/>
        <v>48</v>
      </c>
      <c r="M68" s="29">
        <v>0</v>
      </c>
      <c r="N68" s="31">
        <f t="shared" si="1"/>
        <v>0</v>
      </c>
      <c r="O68" s="71" t="s">
        <v>237</v>
      </c>
      <c r="P68" s="29" t="s">
        <v>238</v>
      </c>
      <c r="Q68" s="32"/>
      <c r="R68" s="43" t="s">
        <v>270</v>
      </c>
      <c r="S68" s="55" t="s">
        <v>275</v>
      </c>
      <c r="T68" s="43" t="s">
        <v>285</v>
      </c>
    </row>
    <row r="69" spans="1:20" ht="61.5" customHeight="1" x14ac:dyDescent="0.25">
      <c r="A69" s="72"/>
      <c r="B69" s="57"/>
      <c r="C69" s="64"/>
      <c r="D69" s="64"/>
      <c r="E69" s="64"/>
      <c r="F69" s="64"/>
      <c r="G69" s="30" t="s">
        <v>239</v>
      </c>
      <c r="H69" s="29" t="s">
        <v>240</v>
      </c>
      <c r="I69" s="29">
        <v>1</v>
      </c>
      <c r="J69" s="66"/>
      <c r="K69" s="66"/>
      <c r="L69" s="28">
        <f t="shared" si="2"/>
        <v>0</v>
      </c>
      <c r="M69" s="29">
        <v>0</v>
      </c>
      <c r="N69" s="31">
        <f t="shared" si="1"/>
        <v>0</v>
      </c>
      <c r="O69" s="71"/>
      <c r="P69" s="29" t="s">
        <v>241</v>
      </c>
      <c r="Q69" s="32"/>
      <c r="R69" s="44"/>
      <c r="S69" s="55"/>
      <c r="T69" s="44"/>
    </row>
    <row r="70" spans="1:20" ht="66" x14ac:dyDescent="0.25">
      <c r="A70" s="72"/>
      <c r="B70" s="58"/>
      <c r="C70" s="64"/>
      <c r="D70" s="64"/>
      <c r="E70" s="64"/>
      <c r="F70" s="64"/>
      <c r="G70" s="30" t="s">
        <v>242</v>
      </c>
      <c r="H70" s="29" t="s">
        <v>243</v>
      </c>
      <c r="I70" s="29">
        <v>1</v>
      </c>
      <c r="J70" s="66"/>
      <c r="K70" s="66"/>
      <c r="L70" s="28">
        <f t="shared" si="2"/>
        <v>0</v>
      </c>
      <c r="M70" s="29">
        <v>0</v>
      </c>
      <c r="N70" s="31">
        <f t="shared" si="1"/>
        <v>0</v>
      </c>
      <c r="O70" s="71"/>
      <c r="P70" s="29" t="s">
        <v>238</v>
      </c>
      <c r="Q70" s="32"/>
      <c r="R70" s="45"/>
      <c r="S70" s="55"/>
      <c r="T70" s="45"/>
    </row>
    <row r="71" spans="1:20" ht="70.5" customHeight="1" x14ac:dyDescent="0.25">
      <c r="A71" s="114">
        <v>19</v>
      </c>
      <c r="B71" s="64" t="s">
        <v>2</v>
      </c>
      <c r="C71" s="64"/>
      <c r="D71" s="64" t="s">
        <v>244</v>
      </c>
      <c r="E71" s="64" t="s">
        <v>245</v>
      </c>
      <c r="F71" s="64" t="s">
        <v>246</v>
      </c>
      <c r="G71" s="30" t="s">
        <v>247</v>
      </c>
      <c r="H71" s="41" t="s">
        <v>248</v>
      </c>
      <c r="I71" s="41">
        <v>1</v>
      </c>
      <c r="J71" s="66">
        <v>45962</v>
      </c>
      <c r="K71" s="66">
        <v>46356</v>
      </c>
      <c r="L71" s="42">
        <f t="shared" si="2"/>
        <v>56</v>
      </c>
      <c r="M71" s="41">
        <v>1</v>
      </c>
      <c r="N71" s="31">
        <f t="shared" si="1"/>
        <v>1</v>
      </c>
      <c r="O71" s="67" t="s">
        <v>268</v>
      </c>
      <c r="P71" s="41" t="s">
        <v>253</v>
      </c>
      <c r="Q71" s="32"/>
      <c r="R71" s="94" t="s">
        <v>274</v>
      </c>
      <c r="S71" s="94"/>
      <c r="T71" s="94" t="s">
        <v>286</v>
      </c>
    </row>
    <row r="72" spans="1:20" ht="72" customHeight="1" x14ac:dyDescent="0.25">
      <c r="A72" s="114"/>
      <c r="B72" s="64"/>
      <c r="C72" s="64"/>
      <c r="D72" s="64"/>
      <c r="E72" s="64"/>
      <c r="F72" s="64"/>
      <c r="G72" s="30" t="s">
        <v>249</v>
      </c>
      <c r="H72" s="41" t="s">
        <v>250</v>
      </c>
      <c r="I72" s="41">
        <v>1</v>
      </c>
      <c r="J72" s="66"/>
      <c r="K72" s="66"/>
      <c r="L72" s="42">
        <f t="shared" si="2"/>
        <v>0</v>
      </c>
      <c r="M72" s="41">
        <v>1</v>
      </c>
      <c r="N72" s="31">
        <f t="shared" si="1"/>
        <v>1</v>
      </c>
      <c r="O72" s="50"/>
      <c r="P72" s="41" t="s">
        <v>83</v>
      </c>
      <c r="Q72" s="32"/>
      <c r="R72" s="95"/>
      <c r="S72" s="94"/>
      <c r="T72" s="95"/>
    </row>
    <row r="73" spans="1:20" ht="70.5" customHeight="1" x14ac:dyDescent="0.25">
      <c r="A73" s="114">
        <v>20</v>
      </c>
      <c r="B73" s="64"/>
      <c r="C73" s="64" t="s">
        <v>0</v>
      </c>
      <c r="D73" s="64"/>
      <c r="E73" s="64"/>
      <c r="F73" s="64"/>
      <c r="G73" s="30" t="s">
        <v>251</v>
      </c>
      <c r="H73" s="41" t="s">
        <v>252</v>
      </c>
      <c r="I73" s="41">
        <v>1</v>
      </c>
      <c r="J73" s="66"/>
      <c r="K73" s="66"/>
      <c r="L73" s="42">
        <f t="shared" si="2"/>
        <v>0</v>
      </c>
      <c r="M73" s="41">
        <v>1</v>
      </c>
      <c r="N73" s="31">
        <f t="shared" si="1"/>
        <v>1</v>
      </c>
      <c r="O73" s="50"/>
      <c r="P73" s="41" t="s">
        <v>253</v>
      </c>
      <c r="Q73" s="32"/>
      <c r="R73" s="95"/>
      <c r="S73" s="94"/>
      <c r="T73" s="95"/>
    </row>
    <row r="351003" spans="1:1" x14ac:dyDescent="0.25">
      <c r="A351003" s="1" t="s">
        <v>1</v>
      </c>
    </row>
    <row r="351004" spans="1:1" x14ac:dyDescent="0.25">
      <c r="A351004" s="1" t="s">
        <v>2</v>
      </c>
    </row>
  </sheetData>
  <mergeCells count="221">
    <mergeCell ref="J38:J40"/>
    <mergeCell ref="K38:K40"/>
    <mergeCell ref="J41:J43"/>
    <mergeCell ref="K41:K43"/>
    <mergeCell ref="T53:T55"/>
    <mergeCell ref="R53:R55"/>
    <mergeCell ref="S53:S55"/>
    <mergeCell ref="T44:T46"/>
    <mergeCell ref="R44:R46"/>
    <mergeCell ref="T47:T49"/>
    <mergeCell ref="R47:R49"/>
    <mergeCell ref="S47:S49"/>
    <mergeCell ref="R50:R52"/>
    <mergeCell ref="T50:T52"/>
    <mergeCell ref="O65:O67"/>
    <mergeCell ref="J59:J61"/>
    <mergeCell ref="K59:K61"/>
    <mergeCell ref="J62:J64"/>
    <mergeCell ref="J44:J46"/>
    <mergeCell ref="K44:K46"/>
    <mergeCell ref="J47:J49"/>
    <mergeCell ref="K47:K49"/>
    <mergeCell ref="J50:J52"/>
    <mergeCell ref="K50:K52"/>
    <mergeCell ref="J53:J55"/>
    <mergeCell ref="K53:K55"/>
    <mergeCell ref="J56:J58"/>
    <mergeCell ref="K56:K58"/>
    <mergeCell ref="J65:J67"/>
    <mergeCell ref="K65:K67"/>
    <mergeCell ref="A1:T4"/>
    <mergeCell ref="A11:P11"/>
    <mergeCell ref="Q11:T11"/>
    <mergeCell ref="B6:C6"/>
    <mergeCell ref="B7:C7"/>
    <mergeCell ref="B8:C8"/>
    <mergeCell ref="B9:C9"/>
    <mergeCell ref="J14:J18"/>
    <mergeCell ref="K14:K18"/>
    <mergeCell ref="F14:F18"/>
    <mergeCell ref="O14:O18"/>
    <mergeCell ref="T14:T18"/>
    <mergeCell ref="A19:A25"/>
    <mergeCell ref="B19:B25"/>
    <mergeCell ref="C19:C25"/>
    <mergeCell ref="D19:D25"/>
    <mergeCell ref="E19:E25"/>
    <mergeCell ref="F19:F25"/>
    <mergeCell ref="O19:O25"/>
    <mergeCell ref="A14:A18"/>
    <mergeCell ref="B14:B18"/>
    <mergeCell ref="C14:C18"/>
    <mergeCell ref="D14:D18"/>
    <mergeCell ref="E14:E18"/>
    <mergeCell ref="J19:J25"/>
    <mergeCell ref="K19:K25"/>
    <mergeCell ref="F26:F28"/>
    <mergeCell ref="O26:O28"/>
    <mergeCell ref="A29:A31"/>
    <mergeCell ref="B29:B31"/>
    <mergeCell ref="C29:C31"/>
    <mergeCell ref="D29:D31"/>
    <mergeCell ref="E29:E31"/>
    <mergeCell ref="F29:F31"/>
    <mergeCell ref="O29:O31"/>
    <mergeCell ref="A26:A28"/>
    <mergeCell ref="B26:B28"/>
    <mergeCell ref="C26:C28"/>
    <mergeCell ref="D26:D28"/>
    <mergeCell ref="E26:E28"/>
    <mergeCell ref="J26:J28"/>
    <mergeCell ref="K26:K28"/>
    <mergeCell ref="J29:J31"/>
    <mergeCell ref="K29:K31"/>
    <mergeCell ref="F32:F34"/>
    <mergeCell ref="O32:O34"/>
    <mergeCell ref="A35:A37"/>
    <mergeCell ref="B35:B37"/>
    <mergeCell ref="C35:C37"/>
    <mergeCell ref="D35:D37"/>
    <mergeCell ref="E35:E37"/>
    <mergeCell ref="F35:F37"/>
    <mergeCell ref="A32:A34"/>
    <mergeCell ref="B32:B34"/>
    <mergeCell ref="C32:C34"/>
    <mergeCell ref="D32:D34"/>
    <mergeCell ref="E32:E34"/>
    <mergeCell ref="J32:J34"/>
    <mergeCell ref="K32:K34"/>
    <mergeCell ref="J35:J37"/>
    <mergeCell ref="K35:K37"/>
    <mergeCell ref="A44:A46"/>
    <mergeCell ref="B44:B46"/>
    <mergeCell ref="C44:C46"/>
    <mergeCell ref="D44:D46"/>
    <mergeCell ref="E44:E46"/>
    <mergeCell ref="F44:F46"/>
    <mergeCell ref="F38:F40"/>
    <mergeCell ref="A41:A43"/>
    <mergeCell ref="B41:B43"/>
    <mergeCell ref="C41:C43"/>
    <mergeCell ref="D41:D43"/>
    <mergeCell ref="E41:E43"/>
    <mergeCell ref="F41:F43"/>
    <mergeCell ref="A38:A40"/>
    <mergeCell ref="B38:B40"/>
    <mergeCell ref="C38:C40"/>
    <mergeCell ref="D38:D40"/>
    <mergeCell ref="E38:E40"/>
    <mergeCell ref="A50:A52"/>
    <mergeCell ref="B50:B52"/>
    <mergeCell ref="C50:C52"/>
    <mergeCell ref="D50:D52"/>
    <mergeCell ref="E50:E52"/>
    <mergeCell ref="F50:F52"/>
    <mergeCell ref="O50:O52"/>
    <mergeCell ref="A47:A49"/>
    <mergeCell ref="B47:B49"/>
    <mergeCell ref="C47:C49"/>
    <mergeCell ref="A56:A58"/>
    <mergeCell ref="B56:B58"/>
    <mergeCell ref="C56:C58"/>
    <mergeCell ref="D56:D58"/>
    <mergeCell ref="E56:E58"/>
    <mergeCell ref="F56:F58"/>
    <mergeCell ref="A53:A55"/>
    <mergeCell ref="B53:B55"/>
    <mergeCell ref="C53:C55"/>
    <mergeCell ref="A65:A67"/>
    <mergeCell ref="B65:B67"/>
    <mergeCell ref="C65:C67"/>
    <mergeCell ref="F59:F61"/>
    <mergeCell ref="A62:A64"/>
    <mergeCell ref="B62:B64"/>
    <mergeCell ref="C62:C64"/>
    <mergeCell ref="D62:D64"/>
    <mergeCell ref="E62:E64"/>
    <mergeCell ref="F62:F64"/>
    <mergeCell ref="A59:A61"/>
    <mergeCell ref="B59:B61"/>
    <mergeCell ref="C59:C61"/>
    <mergeCell ref="D59:D61"/>
    <mergeCell ref="E59:E61"/>
    <mergeCell ref="D65:D67"/>
    <mergeCell ref="E65:E67"/>
    <mergeCell ref="F65:F67"/>
    <mergeCell ref="F68:F70"/>
    <mergeCell ref="O68:O70"/>
    <mergeCell ref="A71:A73"/>
    <mergeCell ref="B71:B73"/>
    <mergeCell ref="C71:C73"/>
    <mergeCell ref="D71:D73"/>
    <mergeCell ref="E71:E73"/>
    <mergeCell ref="F71:F73"/>
    <mergeCell ref="O71:O73"/>
    <mergeCell ref="A68:A70"/>
    <mergeCell ref="B68:B70"/>
    <mergeCell ref="C68:C70"/>
    <mergeCell ref="D68:D70"/>
    <mergeCell ref="E68:E70"/>
    <mergeCell ref="J68:J70"/>
    <mergeCell ref="K68:K70"/>
    <mergeCell ref="J71:J73"/>
    <mergeCell ref="K71:K73"/>
    <mergeCell ref="T29:T31"/>
    <mergeCell ref="Q29:Q31"/>
    <mergeCell ref="R29:R31"/>
    <mergeCell ref="S29:S31"/>
    <mergeCell ref="K62:K64"/>
    <mergeCell ref="T56:T58"/>
    <mergeCell ref="R56:R58"/>
    <mergeCell ref="S56:S58"/>
    <mergeCell ref="R59:R61"/>
    <mergeCell ref="S59:S61"/>
    <mergeCell ref="T59:T61"/>
    <mergeCell ref="T62:T64"/>
    <mergeCell ref="S62:S64"/>
    <mergeCell ref="O47:O49"/>
    <mergeCell ref="R35:R37"/>
    <mergeCell ref="T35:T37"/>
    <mergeCell ref="R38:R40"/>
    <mergeCell ref="T38:T40"/>
    <mergeCell ref="T41:T43"/>
    <mergeCell ref="R41:R43"/>
    <mergeCell ref="S41:S43"/>
    <mergeCell ref="O41:O43"/>
    <mergeCell ref="G44:G46"/>
    <mergeCell ref="O44:O46"/>
    <mergeCell ref="O56:O58"/>
    <mergeCell ref="O62:O64"/>
    <mergeCell ref="D53:D55"/>
    <mergeCell ref="E53:E55"/>
    <mergeCell ref="F53:F55"/>
    <mergeCell ref="O53:O55"/>
    <mergeCell ref="D47:D49"/>
    <mergeCell ref="E47:E49"/>
    <mergeCell ref="F47:F49"/>
    <mergeCell ref="T65:T67"/>
    <mergeCell ref="T68:T70"/>
    <mergeCell ref="T71:T73"/>
    <mergeCell ref="R65:R67"/>
    <mergeCell ref="S65:S67"/>
    <mergeCell ref="R71:R73"/>
    <mergeCell ref="S71:S73"/>
    <mergeCell ref="R14:R18"/>
    <mergeCell ref="S14:S18"/>
    <mergeCell ref="R19:R25"/>
    <mergeCell ref="S19:S25"/>
    <mergeCell ref="R32:R34"/>
    <mergeCell ref="S32:S34"/>
    <mergeCell ref="T32:T34"/>
    <mergeCell ref="S35:S37"/>
    <mergeCell ref="S38:S40"/>
    <mergeCell ref="S50:S52"/>
    <mergeCell ref="S68:S70"/>
    <mergeCell ref="R68:R70"/>
    <mergeCell ref="R62:R64"/>
    <mergeCell ref="T19:T25"/>
    <mergeCell ref="T26:T28"/>
    <mergeCell ref="R26:R28"/>
    <mergeCell ref="S26:S28"/>
  </mergeCells>
  <phoneticPr fontId="15" type="noConversion"/>
  <dataValidations xWindow="94" yWindow="729" count="6">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C13:C14 C19:C44 C47:C73">
      <formula1>0</formula1>
      <formula2>9</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1:K41 J13:J14 K14 J19:K19 J26:K26 J29:K29 J32:K32 J35:K35 J38:K38 J44 J47 J50 J53 J56 J59 J62 J65 J68 J7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13 K44 K47 K50 K53 K56 K59 K62 K65 K68 K7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13:L7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B14 B19:B73">
      <formula1>$A$351058:$A$351060</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B13">
      <formula1>$A$351003:$A$351005</formula1>
    </dataValidation>
  </dataValidations>
  <hyperlinks>
    <hyperlink ref="O14" r:id="rId1" display="https://nube.corpamag.gov.co/d/s/18F3sKU5zIeH1r25NsFonDDJYv8D90U3/DJ9dUjiRY_QlmgFFODYhO8vDNP_6nhp6-brCAWHztNQ0"/>
    <hyperlink ref="O45" r:id="rId2"/>
    <hyperlink ref="O50" r:id="rId3"/>
    <hyperlink ref="O68" r:id="rId4"/>
  </hyperlinks>
  <pageMargins left="0.70866141732283472" right="0.70866141732283472" top="0.74803149606299213" bottom="0.74803149606299213" header="0.31496062992125984" footer="0.31496062992125984"/>
  <pageSetup paperSize="281" scale="36" orientation="landscape" r:id="rId5"/>
  <headerFooter>
    <oddFooter>&amp;LFR.EM.007&amp;RVersión 02_23/07/2025</oddFooter>
  </headerFooter>
  <drawing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A13" workbookViewId="0">
      <selection activeCell="A19" sqref="A19:Q19"/>
    </sheetView>
  </sheetViews>
  <sheetFormatPr baseColWidth="10" defaultRowHeight="14.4" x14ac:dyDescent="0.3"/>
  <sheetData>
    <row r="1" spans="1:17" x14ac:dyDescent="0.3">
      <c r="A1" s="102" t="s">
        <v>51</v>
      </c>
      <c r="B1" s="103"/>
      <c r="C1" s="103"/>
      <c r="D1" s="103"/>
      <c r="E1" s="103"/>
      <c r="F1" s="103"/>
      <c r="G1" s="103"/>
      <c r="H1" s="103"/>
      <c r="I1" s="103"/>
      <c r="J1" s="103"/>
      <c r="K1" s="103"/>
      <c r="L1" s="103"/>
      <c r="M1" s="103"/>
      <c r="N1" s="103"/>
      <c r="O1" s="103"/>
      <c r="P1" s="103"/>
      <c r="Q1" s="104"/>
    </row>
    <row r="2" spans="1:17" ht="34.200000000000003" customHeight="1" x14ac:dyDescent="0.3">
      <c r="A2" s="108" t="s">
        <v>46</v>
      </c>
      <c r="B2" s="108"/>
      <c r="C2" s="108"/>
      <c r="D2" s="108"/>
      <c r="E2" s="108"/>
      <c r="F2" s="108"/>
      <c r="G2" s="108"/>
      <c r="H2" s="108"/>
      <c r="I2" s="108"/>
      <c r="J2" s="108"/>
      <c r="K2" s="108"/>
      <c r="L2" s="108"/>
      <c r="M2" s="108"/>
      <c r="N2" s="108"/>
      <c r="O2" s="108"/>
      <c r="P2" s="108"/>
      <c r="Q2" s="108"/>
    </row>
    <row r="3" spans="1:17" ht="26.4" customHeight="1" x14ac:dyDescent="0.3">
      <c r="A3" s="105" t="s">
        <v>30</v>
      </c>
      <c r="B3" s="105"/>
      <c r="C3" s="105"/>
      <c r="D3" s="105"/>
      <c r="E3" s="105"/>
      <c r="F3" s="105"/>
      <c r="G3" s="105"/>
      <c r="H3" s="105"/>
      <c r="I3" s="105"/>
      <c r="J3" s="105"/>
      <c r="K3" s="105"/>
      <c r="L3" s="105"/>
      <c r="M3" s="105"/>
      <c r="N3" s="105"/>
      <c r="O3" s="105"/>
      <c r="P3" s="105"/>
      <c r="Q3" s="105"/>
    </row>
    <row r="4" spans="1:17" x14ac:dyDescent="0.3">
      <c r="A4" s="105" t="s">
        <v>31</v>
      </c>
      <c r="B4" s="105"/>
      <c r="C4" s="105"/>
      <c r="D4" s="105"/>
      <c r="E4" s="105"/>
      <c r="F4" s="105"/>
      <c r="G4" s="105"/>
      <c r="H4" s="105"/>
      <c r="I4" s="105"/>
      <c r="J4" s="105"/>
      <c r="K4" s="105"/>
      <c r="L4" s="105"/>
      <c r="M4" s="105"/>
      <c r="N4" s="105"/>
      <c r="O4" s="105"/>
      <c r="P4" s="105"/>
      <c r="Q4" s="105"/>
    </row>
    <row r="5" spans="1:17" ht="34.950000000000003" customHeight="1" x14ac:dyDescent="0.3">
      <c r="A5" s="105" t="s">
        <v>32</v>
      </c>
      <c r="B5" s="105"/>
      <c r="C5" s="105"/>
      <c r="D5" s="105"/>
      <c r="E5" s="105"/>
      <c r="F5" s="105"/>
      <c r="G5" s="105"/>
      <c r="H5" s="105"/>
      <c r="I5" s="105"/>
      <c r="J5" s="105"/>
      <c r="K5" s="105"/>
      <c r="L5" s="105"/>
      <c r="M5" s="105"/>
      <c r="N5" s="105"/>
      <c r="O5" s="105"/>
      <c r="P5" s="105"/>
      <c r="Q5" s="105"/>
    </row>
    <row r="6" spans="1:17" ht="58.95" customHeight="1" x14ac:dyDescent="0.3">
      <c r="A6" s="105" t="s">
        <v>33</v>
      </c>
      <c r="B6" s="105"/>
      <c r="C6" s="105"/>
      <c r="D6" s="105"/>
      <c r="E6" s="105"/>
      <c r="F6" s="105"/>
      <c r="G6" s="105"/>
      <c r="H6" s="105"/>
      <c r="I6" s="105"/>
      <c r="J6" s="105"/>
      <c r="K6" s="105"/>
      <c r="L6" s="105"/>
      <c r="M6" s="105"/>
      <c r="N6" s="105"/>
      <c r="O6" s="105"/>
      <c r="P6" s="105"/>
      <c r="Q6" s="105"/>
    </row>
    <row r="7" spans="1:17" ht="42" customHeight="1" x14ac:dyDescent="0.3">
      <c r="A7" s="106" t="s">
        <v>34</v>
      </c>
      <c r="B7" s="107"/>
      <c r="C7" s="107"/>
      <c r="D7" s="107"/>
      <c r="E7" s="107"/>
      <c r="F7" s="107"/>
      <c r="G7" s="107"/>
      <c r="H7" s="107"/>
      <c r="I7" s="107"/>
      <c r="J7" s="107"/>
      <c r="K7" s="107"/>
      <c r="L7" s="107"/>
      <c r="M7" s="107"/>
      <c r="N7" s="107"/>
      <c r="O7" s="107"/>
      <c r="P7" s="107"/>
      <c r="Q7" s="107"/>
    </row>
    <row r="8" spans="1:17" ht="16.95" customHeight="1" x14ac:dyDescent="0.3">
      <c r="A8" s="106" t="s">
        <v>35</v>
      </c>
      <c r="B8" s="107"/>
      <c r="C8" s="107"/>
      <c r="D8" s="107"/>
      <c r="E8" s="107"/>
      <c r="F8" s="107"/>
      <c r="G8" s="107"/>
      <c r="H8" s="107"/>
      <c r="I8" s="107"/>
      <c r="J8" s="107"/>
      <c r="K8" s="107"/>
      <c r="L8" s="107"/>
      <c r="M8" s="107"/>
      <c r="N8" s="107"/>
      <c r="O8" s="107"/>
      <c r="P8" s="107"/>
      <c r="Q8" s="107"/>
    </row>
    <row r="9" spans="1:17" ht="29.4" customHeight="1" x14ac:dyDescent="0.3">
      <c r="A9" s="106" t="s">
        <v>37</v>
      </c>
      <c r="B9" s="106"/>
      <c r="C9" s="106"/>
      <c r="D9" s="106"/>
      <c r="E9" s="106"/>
      <c r="F9" s="106"/>
      <c r="G9" s="106"/>
      <c r="H9" s="106"/>
      <c r="I9" s="106"/>
      <c r="J9" s="106"/>
      <c r="K9" s="106"/>
      <c r="L9" s="106"/>
      <c r="M9" s="106"/>
      <c r="N9" s="106"/>
      <c r="O9" s="106"/>
      <c r="P9" s="106"/>
      <c r="Q9" s="106"/>
    </row>
    <row r="10" spans="1:17" ht="21.6" customHeight="1" x14ac:dyDescent="0.3">
      <c r="A10" s="106" t="s">
        <v>38</v>
      </c>
      <c r="B10" s="106"/>
      <c r="C10" s="106"/>
      <c r="D10" s="106"/>
      <c r="E10" s="106"/>
      <c r="F10" s="106"/>
      <c r="G10" s="106"/>
      <c r="H10" s="106"/>
      <c r="I10" s="106"/>
      <c r="J10" s="106"/>
      <c r="K10" s="106"/>
      <c r="L10" s="106"/>
      <c r="M10" s="106"/>
      <c r="N10" s="106"/>
      <c r="O10" s="106"/>
      <c r="P10" s="106"/>
      <c r="Q10" s="106"/>
    </row>
    <row r="11" spans="1:17" ht="42" customHeight="1" x14ac:dyDescent="0.3">
      <c r="A11" s="105" t="s">
        <v>36</v>
      </c>
      <c r="B11" s="105"/>
      <c r="C11" s="105"/>
      <c r="D11" s="105"/>
      <c r="E11" s="105"/>
      <c r="F11" s="105"/>
      <c r="G11" s="105"/>
      <c r="H11" s="105"/>
      <c r="I11" s="105"/>
      <c r="J11" s="105"/>
      <c r="K11" s="105"/>
      <c r="L11" s="105"/>
      <c r="M11" s="105"/>
      <c r="N11" s="105"/>
      <c r="O11" s="105"/>
      <c r="P11" s="105"/>
      <c r="Q11" s="105"/>
    </row>
    <row r="12" spans="1:17" ht="37.200000000000003" customHeight="1" x14ac:dyDescent="0.3">
      <c r="A12" s="105" t="s">
        <v>39</v>
      </c>
      <c r="B12" s="105"/>
      <c r="C12" s="105"/>
      <c r="D12" s="105"/>
      <c r="E12" s="105"/>
      <c r="F12" s="105"/>
      <c r="G12" s="105"/>
      <c r="H12" s="105"/>
      <c r="I12" s="105"/>
      <c r="J12" s="105"/>
      <c r="K12" s="105"/>
      <c r="L12" s="105"/>
      <c r="M12" s="105"/>
      <c r="N12" s="105"/>
      <c r="O12" s="105"/>
      <c r="P12" s="105"/>
      <c r="Q12" s="105"/>
    </row>
    <row r="13" spans="1:17" ht="23.4" customHeight="1" x14ac:dyDescent="0.3">
      <c r="A13" s="105" t="s">
        <v>41</v>
      </c>
      <c r="B13" s="105"/>
      <c r="C13" s="105"/>
      <c r="D13" s="105"/>
      <c r="E13" s="105"/>
      <c r="F13" s="105"/>
      <c r="G13" s="105"/>
      <c r="H13" s="105"/>
      <c r="I13" s="105"/>
      <c r="J13" s="105"/>
      <c r="K13" s="105"/>
      <c r="L13" s="105"/>
      <c r="M13" s="105"/>
      <c r="N13" s="105"/>
      <c r="O13" s="105"/>
      <c r="P13" s="105"/>
      <c r="Q13" s="105"/>
    </row>
    <row r="14" spans="1:17" ht="26.4" customHeight="1" x14ac:dyDescent="0.3">
      <c r="A14" s="106" t="s">
        <v>42</v>
      </c>
      <c r="B14" s="106"/>
      <c r="C14" s="106"/>
      <c r="D14" s="106"/>
      <c r="E14" s="106"/>
      <c r="F14" s="106"/>
      <c r="G14" s="106"/>
      <c r="H14" s="106"/>
      <c r="I14" s="106"/>
      <c r="J14" s="106"/>
      <c r="K14" s="106"/>
      <c r="L14" s="106"/>
      <c r="M14" s="106"/>
      <c r="N14" s="106"/>
      <c r="O14" s="106"/>
      <c r="P14" s="106"/>
      <c r="Q14" s="106"/>
    </row>
    <row r="15" spans="1:17" ht="27.6" customHeight="1" x14ac:dyDescent="0.3">
      <c r="A15" s="106" t="s">
        <v>43</v>
      </c>
      <c r="B15" s="106"/>
      <c r="C15" s="106"/>
      <c r="D15" s="106"/>
      <c r="E15" s="106"/>
      <c r="F15" s="106"/>
      <c r="G15" s="106"/>
      <c r="H15" s="106"/>
      <c r="I15" s="106"/>
      <c r="J15" s="106"/>
      <c r="K15" s="106"/>
      <c r="L15" s="106"/>
      <c r="M15" s="106"/>
      <c r="N15" s="106"/>
      <c r="O15" s="106"/>
      <c r="P15" s="106"/>
      <c r="Q15" s="106"/>
    </row>
    <row r="16" spans="1:17" ht="39.6" customHeight="1" x14ac:dyDescent="0.3">
      <c r="A16" s="106" t="s">
        <v>28</v>
      </c>
      <c r="B16" s="106"/>
      <c r="C16" s="106"/>
      <c r="D16" s="106"/>
      <c r="E16" s="106"/>
      <c r="F16" s="106"/>
      <c r="G16" s="106"/>
      <c r="H16" s="106"/>
      <c r="I16" s="106"/>
      <c r="J16" s="106"/>
      <c r="K16" s="106"/>
      <c r="L16" s="106"/>
      <c r="M16" s="106"/>
      <c r="N16" s="106"/>
      <c r="O16" s="106"/>
      <c r="P16" s="106"/>
      <c r="Q16" s="106"/>
    </row>
    <row r="17" spans="1:17" ht="39.6" customHeight="1" x14ac:dyDescent="0.3">
      <c r="A17" s="110" t="s">
        <v>48</v>
      </c>
      <c r="B17" s="110"/>
      <c r="C17" s="110"/>
      <c r="D17" s="110"/>
      <c r="E17" s="110"/>
      <c r="F17" s="110"/>
      <c r="G17" s="110"/>
      <c r="H17" s="110"/>
      <c r="I17" s="110"/>
      <c r="J17" s="110"/>
      <c r="K17" s="110"/>
      <c r="L17" s="110"/>
      <c r="M17" s="110"/>
      <c r="N17" s="110"/>
      <c r="O17" s="110"/>
      <c r="P17" s="110"/>
      <c r="Q17" s="110"/>
    </row>
    <row r="18" spans="1:17" ht="23.4" customHeight="1" x14ac:dyDescent="0.3">
      <c r="A18" s="106" t="s">
        <v>44</v>
      </c>
      <c r="B18" s="106"/>
      <c r="C18" s="106"/>
      <c r="D18" s="106"/>
      <c r="E18" s="106"/>
      <c r="F18" s="106"/>
      <c r="G18" s="106"/>
      <c r="H18" s="106"/>
      <c r="I18" s="106"/>
      <c r="J18" s="106"/>
      <c r="K18" s="106"/>
      <c r="L18" s="106"/>
      <c r="M18" s="106"/>
      <c r="N18" s="106"/>
      <c r="O18" s="106"/>
      <c r="P18" s="106"/>
      <c r="Q18" s="106"/>
    </row>
    <row r="19" spans="1:17" ht="97.2" customHeight="1" x14ac:dyDescent="0.3">
      <c r="A19" s="106" t="s">
        <v>49</v>
      </c>
      <c r="B19" s="106"/>
      <c r="C19" s="106"/>
      <c r="D19" s="106"/>
      <c r="E19" s="106"/>
      <c r="F19" s="106"/>
      <c r="G19" s="106"/>
      <c r="H19" s="106"/>
      <c r="I19" s="106"/>
      <c r="J19" s="106"/>
      <c r="K19" s="106"/>
      <c r="L19" s="106"/>
      <c r="M19" s="106"/>
      <c r="N19" s="106"/>
      <c r="O19" s="106"/>
      <c r="P19" s="106"/>
      <c r="Q19" s="106"/>
    </row>
    <row r="20" spans="1:17" ht="46.2" customHeight="1" x14ac:dyDescent="0.3">
      <c r="A20" s="105" t="s">
        <v>45</v>
      </c>
      <c r="B20" s="105"/>
      <c r="C20" s="105"/>
      <c r="D20" s="105"/>
      <c r="E20" s="105"/>
      <c r="F20" s="105"/>
      <c r="G20" s="105"/>
      <c r="H20" s="105"/>
      <c r="I20" s="105"/>
      <c r="J20" s="105"/>
      <c r="K20" s="105"/>
      <c r="L20" s="105"/>
      <c r="M20" s="105"/>
      <c r="N20" s="105"/>
      <c r="O20" s="105"/>
      <c r="P20" s="105"/>
      <c r="Q20" s="105"/>
    </row>
    <row r="21" spans="1:17" ht="48" customHeight="1" x14ac:dyDescent="0.3">
      <c r="A21" s="105" t="s">
        <v>29</v>
      </c>
      <c r="B21" s="105"/>
      <c r="C21" s="105"/>
      <c r="D21" s="105"/>
      <c r="E21" s="105"/>
      <c r="F21" s="105"/>
      <c r="G21" s="105"/>
      <c r="H21" s="105"/>
      <c r="I21" s="105"/>
      <c r="J21" s="105"/>
      <c r="K21" s="105"/>
      <c r="L21" s="105"/>
      <c r="M21" s="105"/>
      <c r="N21" s="105"/>
      <c r="O21" s="105"/>
      <c r="P21" s="105"/>
      <c r="Q21" s="105"/>
    </row>
    <row r="22" spans="1:17" x14ac:dyDescent="0.3">
      <c r="A22" s="109"/>
      <c r="B22" s="109"/>
      <c r="C22" s="109"/>
      <c r="D22" s="109"/>
      <c r="E22" s="109"/>
      <c r="F22" s="109"/>
      <c r="G22" s="109"/>
      <c r="H22" s="109"/>
      <c r="I22" s="109"/>
      <c r="J22" s="109"/>
      <c r="K22" s="109"/>
      <c r="L22" s="109"/>
      <c r="M22" s="109"/>
      <c r="N22" s="109"/>
      <c r="O22" s="109"/>
      <c r="P22" s="109"/>
      <c r="Q22" s="109"/>
    </row>
  </sheetData>
  <mergeCells count="22">
    <mergeCell ref="A21:Q21"/>
    <mergeCell ref="A22:Q22"/>
    <mergeCell ref="A3:Q3"/>
    <mergeCell ref="A8:Q8"/>
    <mergeCell ref="A10:Q10"/>
    <mergeCell ref="A13:Q13"/>
    <mergeCell ref="A15:Q15"/>
    <mergeCell ref="A9:Q9"/>
    <mergeCell ref="A11:Q11"/>
    <mergeCell ref="A12:Q12"/>
    <mergeCell ref="A14:Q14"/>
    <mergeCell ref="A16:Q16"/>
    <mergeCell ref="A18:Q18"/>
    <mergeCell ref="A19:Q19"/>
    <mergeCell ref="A20:Q20"/>
    <mergeCell ref="A17:Q17"/>
    <mergeCell ref="A1:Q1"/>
    <mergeCell ref="A4:Q4"/>
    <mergeCell ref="A5:Q5"/>
    <mergeCell ref="A6:Q6"/>
    <mergeCell ref="A7:Q7"/>
    <mergeCell ref="A2:Q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FR.EM.007</vt:lpstr>
      <vt:lpstr>Instructivo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 de Gestión</dc:creator>
  <cp:lastModifiedBy>Liliana Margarita Hidalgo Garcia</cp:lastModifiedBy>
  <cp:lastPrinted>2025-07-14T20:48:52Z</cp:lastPrinted>
  <dcterms:created xsi:type="dcterms:W3CDTF">2024-06-28T16:22:19Z</dcterms:created>
  <dcterms:modified xsi:type="dcterms:W3CDTF">2026-07-10T18:16:28Z</dcterms:modified>
</cp:coreProperties>
</file>